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8315" windowHeight="11220"/>
  </bookViews>
  <sheets>
    <sheet name="表2" sheetId="5" r:id="rId1"/>
  </sheets>
  <definedNames>
    <definedName name="_xlnm.Print_Area" localSheetId="0">表2!$A$1:$P$43</definedName>
  </definedNames>
  <calcPr calcId="145621"/>
</workbook>
</file>

<file path=xl/calcChain.xml><?xml version="1.0" encoding="utf-8"?>
<calcChain xmlns="http://schemas.openxmlformats.org/spreadsheetml/2006/main">
  <c r="P42" i="5" l="1"/>
  <c r="O42" i="5"/>
  <c r="N42" i="5"/>
  <c r="M42" i="5"/>
  <c r="L42" i="5"/>
  <c r="K42" i="5"/>
  <c r="J42" i="5"/>
  <c r="I42" i="5"/>
  <c r="H42" i="5"/>
  <c r="G42" i="5"/>
  <c r="F42" i="5"/>
  <c r="E42" i="5"/>
  <c r="P41" i="5"/>
  <c r="O41" i="5"/>
  <c r="N41" i="5"/>
  <c r="M41" i="5"/>
  <c r="L41" i="5"/>
  <c r="K41" i="5"/>
  <c r="J41" i="5"/>
  <c r="I41" i="5"/>
  <c r="H41" i="5"/>
  <c r="G41" i="5"/>
  <c r="F41" i="5"/>
  <c r="E41" i="5"/>
  <c r="P40" i="5"/>
  <c r="P43" i="5" s="1"/>
  <c r="O40" i="5"/>
  <c r="O43" i="5" s="1"/>
  <c r="N40" i="5"/>
  <c r="N43" i="5" s="1"/>
  <c r="M40" i="5"/>
  <c r="M43" i="5" s="1"/>
  <c r="L40" i="5"/>
  <c r="L43" i="5" s="1"/>
  <c r="K40" i="5"/>
  <c r="K43" i="5" s="1"/>
  <c r="J40" i="5"/>
  <c r="J43" i="5" s="1"/>
  <c r="I40" i="5"/>
  <c r="I43" i="5" s="1"/>
  <c r="H40" i="5"/>
  <c r="H43" i="5" s="1"/>
  <c r="G40" i="5"/>
  <c r="G43" i="5" s="1"/>
  <c r="F40" i="5"/>
  <c r="F43" i="5" s="1"/>
  <c r="E40" i="5"/>
  <c r="E43" i="5" s="1"/>
  <c r="P38" i="5"/>
  <c r="O38" i="5"/>
  <c r="N38" i="5"/>
  <c r="M38" i="5"/>
  <c r="L38" i="5"/>
  <c r="K38" i="5"/>
  <c r="J38" i="5"/>
  <c r="I38" i="5"/>
  <c r="H38" i="5"/>
  <c r="G38" i="5"/>
  <c r="F38" i="5"/>
  <c r="E38" i="5"/>
  <c r="P37" i="5"/>
  <c r="O37" i="5"/>
  <c r="N37" i="5"/>
  <c r="M37" i="5"/>
  <c r="L37" i="5"/>
  <c r="K37" i="5"/>
  <c r="J37" i="5"/>
  <c r="I37" i="5"/>
  <c r="H37" i="5"/>
  <c r="G37" i="5"/>
  <c r="F37" i="5"/>
  <c r="E37" i="5"/>
  <c r="P36" i="5"/>
  <c r="P39" i="5" s="1"/>
  <c r="O36" i="5"/>
  <c r="O39" i="5" s="1"/>
  <c r="N36" i="5"/>
  <c r="N39" i="5" s="1"/>
  <c r="M36" i="5"/>
  <c r="M39" i="5" s="1"/>
  <c r="L36" i="5"/>
  <c r="L39" i="5" s="1"/>
  <c r="K36" i="5"/>
  <c r="K39" i="5" s="1"/>
  <c r="J36" i="5"/>
  <c r="J39" i="5" s="1"/>
  <c r="I36" i="5"/>
  <c r="I39" i="5" s="1"/>
  <c r="H36" i="5"/>
  <c r="H39" i="5" s="1"/>
  <c r="G36" i="5"/>
  <c r="G39" i="5" s="1"/>
  <c r="F36" i="5"/>
  <c r="F39" i="5" s="1"/>
  <c r="E36" i="5"/>
  <c r="E39" i="5" s="1"/>
  <c r="P34" i="5"/>
  <c r="O34" i="5"/>
  <c r="N34" i="5"/>
  <c r="M34" i="5"/>
  <c r="L34" i="5"/>
  <c r="K34" i="5"/>
  <c r="J34" i="5"/>
  <c r="I34" i="5"/>
  <c r="H34" i="5"/>
  <c r="G34" i="5"/>
  <c r="F34" i="5"/>
  <c r="E34" i="5"/>
  <c r="P33" i="5"/>
  <c r="O33" i="5"/>
  <c r="N33" i="5"/>
  <c r="M33" i="5"/>
  <c r="L33" i="5"/>
  <c r="K33" i="5"/>
  <c r="J33" i="5"/>
  <c r="I33" i="5"/>
  <c r="H33" i="5"/>
  <c r="G33" i="5"/>
  <c r="F33" i="5"/>
  <c r="E33" i="5"/>
  <c r="P32" i="5"/>
  <c r="P35" i="5" s="1"/>
  <c r="O32" i="5"/>
  <c r="O35" i="5" s="1"/>
  <c r="N32" i="5"/>
  <c r="N35" i="5" s="1"/>
  <c r="M32" i="5"/>
  <c r="M35" i="5" s="1"/>
  <c r="L32" i="5"/>
  <c r="L35" i="5" s="1"/>
  <c r="K32" i="5"/>
  <c r="K35" i="5" s="1"/>
  <c r="J32" i="5"/>
  <c r="J35" i="5" s="1"/>
  <c r="I32" i="5"/>
  <c r="I35" i="5" s="1"/>
  <c r="H32" i="5"/>
  <c r="H35" i="5" s="1"/>
  <c r="G32" i="5"/>
  <c r="G35" i="5" s="1"/>
  <c r="F32" i="5"/>
  <c r="F35" i="5" s="1"/>
  <c r="E32" i="5"/>
  <c r="E35" i="5" s="1"/>
  <c r="P28" i="5"/>
  <c r="O28" i="5"/>
  <c r="N28" i="5"/>
  <c r="M28" i="5"/>
  <c r="L28" i="5"/>
  <c r="K28" i="5"/>
  <c r="J28" i="5"/>
  <c r="I28" i="5"/>
  <c r="H28" i="5"/>
  <c r="G28" i="5"/>
  <c r="F28" i="5"/>
  <c r="E28" i="5"/>
  <c r="P27" i="5"/>
  <c r="O27" i="5"/>
  <c r="N27" i="5"/>
  <c r="M27" i="5"/>
  <c r="L27" i="5"/>
  <c r="K27" i="5"/>
  <c r="J27" i="5"/>
  <c r="I27" i="5"/>
  <c r="H27" i="5"/>
  <c r="G27" i="5"/>
  <c r="F27" i="5"/>
  <c r="E27" i="5"/>
  <c r="P26" i="5"/>
  <c r="P29" i="5" s="1"/>
  <c r="O26" i="5"/>
  <c r="O29" i="5" s="1"/>
  <c r="N26" i="5"/>
  <c r="N29" i="5" s="1"/>
  <c r="M26" i="5"/>
  <c r="M29" i="5" s="1"/>
  <c r="L26" i="5"/>
  <c r="L29" i="5" s="1"/>
  <c r="K26" i="5"/>
  <c r="K29" i="5" s="1"/>
  <c r="J26" i="5"/>
  <c r="J29" i="5" s="1"/>
  <c r="I26" i="5"/>
  <c r="I29" i="5" s="1"/>
  <c r="H26" i="5"/>
  <c r="H29" i="5" s="1"/>
  <c r="G26" i="5"/>
  <c r="G29" i="5" s="1"/>
  <c r="F26" i="5"/>
  <c r="F29" i="5" s="1"/>
  <c r="E26" i="5"/>
  <c r="E29" i="5" s="1"/>
  <c r="P24" i="5"/>
  <c r="O24" i="5"/>
  <c r="N24" i="5"/>
  <c r="M24" i="5"/>
  <c r="L24" i="5"/>
  <c r="K24" i="5"/>
  <c r="J24" i="5"/>
  <c r="I24" i="5"/>
  <c r="H24" i="5"/>
  <c r="G24" i="5"/>
  <c r="F24" i="5"/>
  <c r="E24" i="5"/>
  <c r="P23" i="5"/>
  <c r="O23" i="5"/>
  <c r="N23" i="5"/>
  <c r="M23" i="5"/>
  <c r="L23" i="5"/>
  <c r="K23" i="5"/>
  <c r="J23" i="5"/>
  <c r="I23" i="5"/>
  <c r="H23" i="5"/>
  <c r="G23" i="5"/>
  <c r="F23" i="5"/>
  <c r="E23" i="5"/>
  <c r="P22" i="5"/>
  <c r="P25" i="5" s="1"/>
  <c r="O22" i="5"/>
  <c r="O25" i="5" s="1"/>
  <c r="N22" i="5"/>
  <c r="N25" i="5" s="1"/>
  <c r="M22" i="5"/>
  <c r="M25" i="5" s="1"/>
  <c r="L22" i="5"/>
  <c r="L25" i="5" s="1"/>
  <c r="K22" i="5"/>
  <c r="K25" i="5" s="1"/>
  <c r="J22" i="5"/>
  <c r="J25" i="5" s="1"/>
  <c r="I22" i="5"/>
  <c r="I25" i="5" s="1"/>
  <c r="H22" i="5"/>
  <c r="H25" i="5" s="1"/>
  <c r="G22" i="5"/>
  <c r="G25" i="5" s="1"/>
  <c r="F22" i="5"/>
  <c r="F25" i="5" s="1"/>
  <c r="E22" i="5"/>
  <c r="E25" i="5" s="1"/>
  <c r="P20" i="5"/>
  <c r="O20" i="5"/>
  <c r="N20" i="5"/>
  <c r="M20" i="5"/>
  <c r="L20" i="5"/>
  <c r="K20" i="5"/>
  <c r="J20" i="5"/>
  <c r="I20" i="5"/>
  <c r="H20" i="5"/>
  <c r="G20" i="5"/>
  <c r="F20" i="5"/>
  <c r="E20" i="5"/>
  <c r="P19" i="5"/>
  <c r="O19" i="5"/>
  <c r="N19" i="5"/>
  <c r="M19" i="5"/>
  <c r="L19" i="5"/>
  <c r="K19" i="5"/>
  <c r="J19" i="5"/>
  <c r="I19" i="5"/>
  <c r="H19" i="5"/>
  <c r="G19" i="5"/>
  <c r="F19" i="5"/>
  <c r="E19" i="5"/>
  <c r="P18" i="5"/>
  <c r="P21" i="5" s="1"/>
  <c r="O18" i="5"/>
  <c r="O21" i="5" s="1"/>
  <c r="N18" i="5"/>
  <c r="N21" i="5" s="1"/>
  <c r="M18" i="5"/>
  <c r="M21" i="5" s="1"/>
  <c r="L18" i="5"/>
  <c r="L21" i="5" s="1"/>
  <c r="K18" i="5"/>
  <c r="K21" i="5" s="1"/>
  <c r="J18" i="5"/>
  <c r="J21" i="5" s="1"/>
  <c r="I18" i="5"/>
  <c r="I21" i="5" s="1"/>
  <c r="H18" i="5"/>
  <c r="H21" i="5" s="1"/>
  <c r="G18" i="5"/>
  <c r="G21" i="5" s="1"/>
  <c r="F18" i="5"/>
  <c r="F21" i="5" s="1"/>
  <c r="E18" i="5"/>
  <c r="E21" i="5" s="1"/>
  <c r="P14" i="5"/>
  <c r="O14" i="5"/>
  <c r="N14" i="5"/>
  <c r="M14" i="5"/>
  <c r="L14" i="5"/>
  <c r="K14" i="5"/>
  <c r="J14" i="5"/>
  <c r="I14" i="5"/>
  <c r="H14" i="5"/>
  <c r="G14" i="5"/>
  <c r="F14" i="5"/>
  <c r="E14" i="5"/>
  <c r="P13" i="5"/>
  <c r="O13" i="5"/>
  <c r="N13" i="5"/>
  <c r="M13" i="5"/>
  <c r="L13" i="5"/>
  <c r="K13" i="5"/>
  <c r="J13" i="5"/>
  <c r="I13" i="5"/>
  <c r="H13" i="5"/>
  <c r="G13" i="5"/>
  <c r="F13" i="5"/>
  <c r="E13" i="5"/>
  <c r="P12" i="5"/>
  <c r="P15" i="5" s="1"/>
  <c r="O12" i="5"/>
  <c r="O15" i="5" s="1"/>
  <c r="N12" i="5"/>
  <c r="N15" i="5" s="1"/>
  <c r="M12" i="5"/>
  <c r="M15" i="5" s="1"/>
  <c r="L12" i="5"/>
  <c r="L15" i="5" s="1"/>
  <c r="K12" i="5"/>
  <c r="K15" i="5" s="1"/>
  <c r="J12" i="5"/>
  <c r="J15" i="5" s="1"/>
  <c r="I12" i="5"/>
  <c r="I15" i="5" s="1"/>
  <c r="H12" i="5"/>
  <c r="H15" i="5" s="1"/>
  <c r="G12" i="5"/>
  <c r="G15" i="5" s="1"/>
  <c r="F12" i="5"/>
  <c r="F15" i="5" s="1"/>
  <c r="E12" i="5"/>
  <c r="E15" i="5" s="1"/>
  <c r="P8" i="5"/>
  <c r="O8" i="5"/>
  <c r="N8" i="5"/>
  <c r="M8" i="5"/>
  <c r="L8" i="5"/>
  <c r="K8" i="5"/>
  <c r="J8" i="5"/>
  <c r="I8" i="5"/>
  <c r="H8" i="5"/>
  <c r="G8" i="5"/>
  <c r="F8" i="5"/>
  <c r="E8" i="5"/>
  <c r="P7" i="5"/>
  <c r="O7" i="5"/>
  <c r="N7" i="5"/>
  <c r="M7" i="5"/>
  <c r="L7" i="5"/>
  <c r="K7" i="5"/>
  <c r="J7" i="5"/>
  <c r="I7" i="5"/>
  <c r="H7" i="5"/>
  <c r="G7" i="5"/>
  <c r="F7" i="5"/>
  <c r="E7" i="5"/>
  <c r="P6" i="5"/>
  <c r="P9" i="5" s="1"/>
  <c r="O6" i="5"/>
  <c r="O9" i="5" s="1"/>
  <c r="N6" i="5"/>
  <c r="N9" i="5" s="1"/>
  <c r="M6" i="5"/>
  <c r="M9" i="5" s="1"/>
  <c r="L6" i="5"/>
  <c r="L9" i="5" s="1"/>
  <c r="K6" i="5"/>
  <c r="K9" i="5" s="1"/>
  <c r="J6" i="5"/>
  <c r="J9" i="5" s="1"/>
  <c r="I6" i="5"/>
  <c r="I9" i="5" s="1"/>
  <c r="H6" i="5"/>
  <c r="H9" i="5" s="1"/>
  <c r="G6" i="5"/>
  <c r="G9" i="5" s="1"/>
  <c r="F6" i="5"/>
  <c r="F9" i="5" s="1"/>
  <c r="E6" i="5"/>
  <c r="E9" i="5" s="1"/>
</calcChain>
</file>

<file path=xl/sharedStrings.xml><?xml version="1.0" encoding="utf-8"?>
<sst xmlns="http://schemas.openxmlformats.org/spreadsheetml/2006/main" count="157" uniqueCount="61">
  <si>
    <t>MES</t>
    <phoneticPr fontId="4"/>
  </si>
  <si>
    <t>HEPES</t>
    <phoneticPr fontId="4"/>
  </si>
  <si>
    <t>Tris-HCl</t>
    <phoneticPr fontId="4"/>
  </si>
  <si>
    <t>pH6.5</t>
    <phoneticPr fontId="4"/>
  </si>
  <si>
    <t>pH7.5</t>
    <phoneticPr fontId="4"/>
  </si>
  <si>
    <t>pH8.8</t>
    <phoneticPr fontId="4"/>
  </si>
  <si>
    <t>M</t>
    <phoneticPr fontId="4"/>
  </si>
  <si>
    <t>A</t>
    <phoneticPr fontId="4"/>
  </si>
  <si>
    <t>PEG</t>
    <phoneticPr fontId="4"/>
  </si>
  <si>
    <t>1M Buffer</t>
    <phoneticPr fontId="4"/>
  </si>
  <si>
    <t>PEG4000 Stock</t>
    <phoneticPr fontId="4"/>
  </si>
  <si>
    <t>PEG400 Stock</t>
    <phoneticPr fontId="4"/>
  </si>
  <si>
    <t>Water</t>
    <phoneticPr fontId="4"/>
  </si>
  <si>
    <t>Total (microL)</t>
    <phoneticPr fontId="4"/>
  </si>
  <si>
    <t>B</t>
    <phoneticPr fontId="4"/>
  </si>
  <si>
    <t>Buffer Stock (M)</t>
    <phoneticPr fontId="4"/>
  </si>
  <si>
    <t>Buffer (M)</t>
    <phoneticPr fontId="4"/>
  </si>
  <si>
    <t>0.2-0.6</t>
    <phoneticPr fontId="4"/>
  </si>
  <si>
    <t>C</t>
    <phoneticPr fontId="4"/>
  </si>
  <si>
    <t>Salt Stock 1 (M)</t>
    <phoneticPr fontId="4"/>
  </si>
  <si>
    <t>Salt Stock 2 (M)</t>
    <phoneticPr fontId="4"/>
  </si>
  <si>
    <t>2M Salt</t>
    <phoneticPr fontId="4"/>
  </si>
  <si>
    <t>D</t>
    <phoneticPr fontId="4"/>
  </si>
  <si>
    <t>E</t>
    <phoneticPr fontId="4"/>
  </si>
  <si>
    <t>Tested</t>
    <phoneticPr fontId="4"/>
  </si>
  <si>
    <t>NaCitrate(2Na)</t>
    <phoneticPr fontId="4"/>
  </si>
  <si>
    <t>KCl</t>
    <phoneticPr fontId="4"/>
  </si>
  <si>
    <t>NaCl</t>
    <phoneticPr fontId="4"/>
  </si>
  <si>
    <t>F</t>
    <phoneticPr fontId="4"/>
  </si>
  <si>
    <t>G</t>
    <phoneticPr fontId="4"/>
  </si>
  <si>
    <t>H</t>
    <phoneticPr fontId="4"/>
  </si>
  <si>
    <t>x</t>
    <phoneticPr fontId="4"/>
  </si>
  <si>
    <t>Cl</t>
    <phoneticPr fontId="4"/>
  </si>
  <si>
    <t>I</t>
    <phoneticPr fontId="4"/>
  </si>
  <si>
    <t>Thiocianate</t>
    <phoneticPr fontId="4"/>
  </si>
  <si>
    <t>Nitrate</t>
    <phoneticPr fontId="4"/>
  </si>
  <si>
    <t>Formate</t>
    <phoneticPr fontId="4"/>
  </si>
  <si>
    <t>Acetate</t>
    <phoneticPr fontId="4"/>
  </si>
  <si>
    <t>Sulfate</t>
    <phoneticPr fontId="4"/>
  </si>
  <si>
    <t>Phosphate</t>
    <phoneticPr fontId="4"/>
  </si>
  <si>
    <t>Citrate</t>
    <phoneticPr fontId="4"/>
  </si>
  <si>
    <t>Bicarbonate</t>
    <phoneticPr fontId="4"/>
  </si>
  <si>
    <t>x</t>
    <phoneticPr fontId="3"/>
  </si>
  <si>
    <t>SCO-PEG</t>
    <phoneticPr fontId="4"/>
  </si>
  <si>
    <t>1M Salt</t>
    <phoneticPr fontId="4"/>
  </si>
  <si>
    <t>(tf5)</t>
    <phoneticPr fontId="3"/>
  </si>
  <si>
    <t>PEG4000</t>
    <phoneticPr fontId="3"/>
  </si>
  <si>
    <t>PEG400</t>
    <phoneticPr fontId="4"/>
  </si>
  <si>
    <t>M</t>
    <phoneticPr fontId="3"/>
  </si>
  <si>
    <t>M</t>
    <phoneticPr fontId="3"/>
  </si>
  <si>
    <t>0-0.01</t>
    <phoneticPr fontId="3"/>
  </si>
  <si>
    <r>
      <t>ZnSO</t>
    </r>
    <r>
      <rPr>
        <vertAlign val="subscript"/>
        <sz val="8"/>
        <rFont val="Times New Roman"/>
        <family val="1"/>
      </rPr>
      <t>4</t>
    </r>
    <phoneticPr fontId="4"/>
  </si>
  <si>
    <r>
      <t>CaCl</t>
    </r>
    <r>
      <rPr>
        <vertAlign val="subscript"/>
        <sz val="8"/>
        <rFont val="Times New Roman"/>
        <family val="1"/>
      </rPr>
      <t>2</t>
    </r>
    <phoneticPr fontId="4"/>
  </si>
  <si>
    <r>
      <t>MgCl</t>
    </r>
    <r>
      <rPr>
        <vertAlign val="subscript"/>
        <sz val="8"/>
        <rFont val="Times New Roman"/>
        <family val="1"/>
      </rPr>
      <t>2</t>
    </r>
    <phoneticPr fontId="4"/>
  </si>
  <si>
    <r>
      <t>CH</t>
    </r>
    <r>
      <rPr>
        <vertAlign val="subscript"/>
        <sz val="8"/>
        <rFont val="Times New Roman"/>
        <family val="1"/>
      </rPr>
      <t>3</t>
    </r>
    <r>
      <rPr>
        <sz val="8"/>
        <rFont val="Times New Roman"/>
        <family val="1"/>
      </rPr>
      <t>COONa</t>
    </r>
    <phoneticPr fontId="4"/>
  </si>
  <si>
    <r>
      <t>NaNO</t>
    </r>
    <r>
      <rPr>
        <vertAlign val="subscript"/>
        <sz val="8"/>
        <rFont val="Times New Roman"/>
        <family val="1"/>
      </rPr>
      <t>3</t>
    </r>
    <phoneticPr fontId="4"/>
  </si>
  <si>
    <r>
      <t>LiSO</t>
    </r>
    <r>
      <rPr>
        <vertAlign val="subscript"/>
        <sz val="8"/>
        <rFont val="Times New Roman"/>
        <family val="1"/>
      </rPr>
      <t>4</t>
    </r>
    <phoneticPr fontId="4"/>
  </si>
  <si>
    <r>
      <t xml:space="preserve"> (NH4)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SO</t>
    </r>
    <r>
      <rPr>
        <vertAlign val="subscript"/>
        <sz val="8"/>
        <rFont val="Times New Roman"/>
        <family val="1"/>
      </rPr>
      <t>4</t>
    </r>
    <phoneticPr fontId="4"/>
  </si>
  <si>
    <t>HCOONa</t>
    <phoneticPr fontId="4"/>
  </si>
  <si>
    <t>(without salt)</t>
    <phoneticPr fontId="4"/>
  </si>
  <si>
    <t>Tartrate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</si>
</sst>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_ "/>
    <numFmt numFmtId="178" formatCode="0.0_ "/>
    <numFmt numFmtId="179" formatCode="[$-409]dd\-mmm\-yy;@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Times New Roman"/>
      <family val="1"/>
    </font>
    <font>
      <b/>
      <sz val="8"/>
      <name val="Arial"/>
      <family val="2"/>
    </font>
    <font>
      <sz val="8"/>
      <color indexed="1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vertAlign val="sub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71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5" fontId="5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1" fillId="0" borderId="0" xfId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NumberFormat="1" applyFont="1">
      <alignment vertical="center"/>
    </xf>
    <xf numFmtId="0" fontId="5" fillId="0" borderId="6" xfId="1" applyFont="1" applyBorder="1">
      <alignment vertical="center"/>
    </xf>
    <xf numFmtId="176" fontId="7" fillId="0" borderId="0" xfId="1" applyNumberFormat="1" applyFont="1" applyBorder="1" applyAlignment="1">
      <alignment horizontal="left" vertical="center"/>
    </xf>
    <xf numFmtId="0" fontId="5" fillId="0" borderId="1" xfId="1" applyNumberFormat="1" applyFont="1" applyBorder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5" fillId="0" borderId="6" xfId="1" applyFont="1" applyFill="1" applyBorder="1">
      <alignment vertical="center"/>
    </xf>
    <xf numFmtId="0" fontId="5" fillId="0" borderId="8" xfId="1" applyFont="1" applyBorder="1">
      <alignment vertical="center"/>
    </xf>
    <xf numFmtId="0" fontId="5" fillId="0" borderId="5" xfId="1" applyFont="1" applyBorder="1">
      <alignment vertical="center"/>
    </xf>
    <xf numFmtId="177" fontId="5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5" fillId="0" borderId="9" xfId="1" applyFont="1" applyBorder="1">
      <alignment vertical="center"/>
    </xf>
    <xf numFmtId="178" fontId="5" fillId="0" borderId="0" xfId="1" applyNumberFormat="1" applyFont="1">
      <alignment vertical="center"/>
    </xf>
    <xf numFmtId="9" fontId="5" fillId="0" borderId="0" xfId="1" applyNumberFormat="1" applyFont="1">
      <alignment vertical="center"/>
    </xf>
    <xf numFmtId="178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Border="1">
      <alignment vertical="center"/>
    </xf>
    <xf numFmtId="0" fontId="5" fillId="0" borderId="5" xfId="1" applyFont="1" applyFill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5" fillId="0" borderId="0" xfId="1" applyNumberFormat="1" applyFont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177" fontId="5" fillId="0" borderId="1" xfId="1" applyNumberFormat="1" applyFont="1" applyBorder="1" applyAlignment="1">
      <alignment horizontal="left" vertical="center"/>
    </xf>
    <xf numFmtId="178" fontId="5" fillId="0" borderId="1" xfId="1" applyNumberFormat="1" applyFont="1" applyBorder="1" applyAlignment="1">
      <alignment horizontal="left" vertical="center"/>
    </xf>
    <xf numFmtId="0" fontId="5" fillId="2" borderId="0" xfId="1" applyFont="1" applyFill="1">
      <alignment vertical="center"/>
    </xf>
    <xf numFmtId="0" fontId="5" fillId="2" borderId="6" xfId="1" applyFont="1" applyFill="1" applyBorder="1">
      <alignment vertical="center"/>
    </xf>
    <xf numFmtId="176" fontId="5" fillId="2" borderId="0" xfId="1" applyNumberFormat="1" applyFont="1" applyFill="1" applyBorder="1" applyAlignment="1">
      <alignment horizontal="left"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5" fillId="2" borderId="1" xfId="1" applyFont="1" applyFill="1" applyBorder="1" applyAlignment="1">
      <alignment horizontal="left" vertical="center"/>
    </xf>
    <xf numFmtId="176" fontId="5" fillId="2" borderId="4" xfId="1" applyNumberFormat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9" xfId="1" applyFont="1" applyFill="1" applyBorder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7" xfId="1" applyFont="1" applyBorder="1">
      <alignment vertical="center"/>
    </xf>
    <xf numFmtId="176" fontId="5" fillId="2" borderId="11" xfId="1" applyNumberFormat="1" applyFont="1" applyFill="1" applyBorder="1" applyAlignment="1">
      <alignment horizontal="left" vertical="center"/>
    </xf>
    <xf numFmtId="177" fontId="5" fillId="2" borderId="7" xfId="1" applyNumberFormat="1" applyFont="1" applyFill="1" applyBorder="1" applyAlignment="1">
      <alignment horizontal="left" vertical="center"/>
    </xf>
    <xf numFmtId="0" fontId="5" fillId="2" borderId="3" xfId="1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25" workbookViewId="0">
      <selection activeCell="G54" sqref="G54"/>
    </sheetView>
  </sheetViews>
  <sheetFormatPr defaultRowHeight="13.5"/>
  <cols>
    <col min="1" max="1" width="2.625" style="8" customWidth="1"/>
    <col min="2" max="2" width="4.625" style="24" customWidth="1"/>
    <col min="3" max="3" width="3.125" style="23" customWidth="1"/>
    <col min="4" max="4" width="9.125" style="23" customWidth="1"/>
    <col min="5" max="16" width="9.625" style="23" customWidth="1"/>
    <col min="17" max="17" width="9" style="16"/>
    <col min="18" max="18" width="11.5" style="23" bestFit="1" customWidth="1"/>
    <col min="19" max="19" width="11.125" style="16" bestFit="1" customWidth="1"/>
    <col min="20" max="256" width="9" style="16"/>
    <col min="257" max="257" width="2.625" style="16" customWidth="1"/>
    <col min="258" max="258" width="4.625" style="16" customWidth="1"/>
    <col min="259" max="259" width="3.125" style="16" customWidth="1"/>
    <col min="260" max="260" width="9.125" style="16" customWidth="1"/>
    <col min="261" max="272" width="9.625" style="16" customWidth="1"/>
    <col min="273" max="273" width="9" style="16"/>
    <col min="274" max="274" width="11.5" style="16" bestFit="1" customWidth="1"/>
    <col min="275" max="275" width="11.125" style="16" bestFit="1" customWidth="1"/>
    <col min="276" max="512" width="9" style="16"/>
    <col min="513" max="513" width="2.625" style="16" customWidth="1"/>
    <col min="514" max="514" width="4.625" style="16" customWidth="1"/>
    <col min="515" max="515" width="3.125" style="16" customWidth="1"/>
    <col min="516" max="516" width="9.125" style="16" customWidth="1"/>
    <col min="517" max="528" width="9.625" style="16" customWidth="1"/>
    <col min="529" max="529" width="9" style="16"/>
    <col min="530" max="530" width="11.5" style="16" bestFit="1" customWidth="1"/>
    <col min="531" max="531" width="11.125" style="16" bestFit="1" customWidth="1"/>
    <col min="532" max="768" width="9" style="16"/>
    <col min="769" max="769" width="2.625" style="16" customWidth="1"/>
    <col min="770" max="770" width="4.625" style="16" customWidth="1"/>
    <col min="771" max="771" width="3.125" style="16" customWidth="1"/>
    <col min="772" max="772" width="9.125" style="16" customWidth="1"/>
    <col min="773" max="784" width="9.625" style="16" customWidth="1"/>
    <col min="785" max="785" width="9" style="16"/>
    <col min="786" max="786" width="11.5" style="16" bestFit="1" customWidth="1"/>
    <col min="787" max="787" width="11.125" style="16" bestFit="1" customWidth="1"/>
    <col min="788" max="1024" width="9" style="16"/>
    <col min="1025" max="1025" width="2.625" style="16" customWidth="1"/>
    <col min="1026" max="1026" width="4.625" style="16" customWidth="1"/>
    <col min="1027" max="1027" width="3.125" style="16" customWidth="1"/>
    <col min="1028" max="1028" width="9.125" style="16" customWidth="1"/>
    <col min="1029" max="1040" width="9.625" style="16" customWidth="1"/>
    <col min="1041" max="1041" width="9" style="16"/>
    <col min="1042" max="1042" width="11.5" style="16" bestFit="1" customWidth="1"/>
    <col min="1043" max="1043" width="11.125" style="16" bestFit="1" customWidth="1"/>
    <col min="1044" max="1280" width="9" style="16"/>
    <col min="1281" max="1281" width="2.625" style="16" customWidth="1"/>
    <col min="1282" max="1282" width="4.625" style="16" customWidth="1"/>
    <col min="1283" max="1283" width="3.125" style="16" customWidth="1"/>
    <col min="1284" max="1284" width="9.125" style="16" customWidth="1"/>
    <col min="1285" max="1296" width="9.625" style="16" customWidth="1"/>
    <col min="1297" max="1297" width="9" style="16"/>
    <col min="1298" max="1298" width="11.5" style="16" bestFit="1" customWidth="1"/>
    <col min="1299" max="1299" width="11.125" style="16" bestFit="1" customWidth="1"/>
    <col min="1300" max="1536" width="9" style="16"/>
    <col min="1537" max="1537" width="2.625" style="16" customWidth="1"/>
    <col min="1538" max="1538" width="4.625" style="16" customWidth="1"/>
    <col min="1539" max="1539" width="3.125" style="16" customWidth="1"/>
    <col min="1540" max="1540" width="9.125" style="16" customWidth="1"/>
    <col min="1541" max="1552" width="9.625" style="16" customWidth="1"/>
    <col min="1553" max="1553" width="9" style="16"/>
    <col min="1554" max="1554" width="11.5" style="16" bestFit="1" customWidth="1"/>
    <col min="1555" max="1555" width="11.125" style="16" bestFit="1" customWidth="1"/>
    <col min="1556" max="1792" width="9" style="16"/>
    <col min="1793" max="1793" width="2.625" style="16" customWidth="1"/>
    <col min="1794" max="1794" width="4.625" style="16" customWidth="1"/>
    <col min="1795" max="1795" width="3.125" style="16" customWidth="1"/>
    <col min="1796" max="1796" width="9.125" style="16" customWidth="1"/>
    <col min="1797" max="1808" width="9.625" style="16" customWidth="1"/>
    <col min="1809" max="1809" width="9" style="16"/>
    <col min="1810" max="1810" width="11.5" style="16" bestFit="1" customWidth="1"/>
    <col min="1811" max="1811" width="11.125" style="16" bestFit="1" customWidth="1"/>
    <col min="1812" max="2048" width="9" style="16"/>
    <col min="2049" max="2049" width="2.625" style="16" customWidth="1"/>
    <col min="2050" max="2050" width="4.625" style="16" customWidth="1"/>
    <col min="2051" max="2051" width="3.125" style="16" customWidth="1"/>
    <col min="2052" max="2052" width="9.125" style="16" customWidth="1"/>
    <col min="2053" max="2064" width="9.625" style="16" customWidth="1"/>
    <col min="2065" max="2065" width="9" style="16"/>
    <col min="2066" max="2066" width="11.5" style="16" bestFit="1" customWidth="1"/>
    <col min="2067" max="2067" width="11.125" style="16" bestFit="1" customWidth="1"/>
    <col min="2068" max="2304" width="9" style="16"/>
    <col min="2305" max="2305" width="2.625" style="16" customWidth="1"/>
    <col min="2306" max="2306" width="4.625" style="16" customWidth="1"/>
    <col min="2307" max="2307" width="3.125" style="16" customWidth="1"/>
    <col min="2308" max="2308" width="9.125" style="16" customWidth="1"/>
    <col min="2309" max="2320" width="9.625" style="16" customWidth="1"/>
    <col min="2321" max="2321" width="9" style="16"/>
    <col min="2322" max="2322" width="11.5" style="16" bestFit="1" customWidth="1"/>
    <col min="2323" max="2323" width="11.125" style="16" bestFit="1" customWidth="1"/>
    <col min="2324" max="2560" width="9" style="16"/>
    <col min="2561" max="2561" width="2.625" style="16" customWidth="1"/>
    <col min="2562" max="2562" width="4.625" style="16" customWidth="1"/>
    <col min="2563" max="2563" width="3.125" style="16" customWidth="1"/>
    <col min="2564" max="2564" width="9.125" style="16" customWidth="1"/>
    <col min="2565" max="2576" width="9.625" style="16" customWidth="1"/>
    <col min="2577" max="2577" width="9" style="16"/>
    <col min="2578" max="2578" width="11.5" style="16" bestFit="1" customWidth="1"/>
    <col min="2579" max="2579" width="11.125" style="16" bestFit="1" customWidth="1"/>
    <col min="2580" max="2816" width="9" style="16"/>
    <col min="2817" max="2817" width="2.625" style="16" customWidth="1"/>
    <col min="2818" max="2818" width="4.625" style="16" customWidth="1"/>
    <col min="2819" max="2819" width="3.125" style="16" customWidth="1"/>
    <col min="2820" max="2820" width="9.125" style="16" customWidth="1"/>
    <col min="2821" max="2832" width="9.625" style="16" customWidth="1"/>
    <col min="2833" max="2833" width="9" style="16"/>
    <col min="2834" max="2834" width="11.5" style="16" bestFit="1" customWidth="1"/>
    <col min="2835" max="2835" width="11.125" style="16" bestFit="1" customWidth="1"/>
    <col min="2836" max="3072" width="9" style="16"/>
    <col min="3073" max="3073" width="2.625" style="16" customWidth="1"/>
    <col min="3074" max="3074" width="4.625" style="16" customWidth="1"/>
    <col min="3075" max="3075" width="3.125" style="16" customWidth="1"/>
    <col min="3076" max="3076" width="9.125" style="16" customWidth="1"/>
    <col min="3077" max="3088" width="9.625" style="16" customWidth="1"/>
    <col min="3089" max="3089" width="9" style="16"/>
    <col min="3090" max="3090" width="11.5" style="16" bestFit="1" customWidth="1"/>
    <col min="3091" max="3091" width="11.125" style="16" bestFit="1" customWidth="1"/>
    <col min="3092" max="3328" width="9" style="16"/>
    <col min="3329" max="3329" width="2.625" style="16" customWidth="1"/>
    <col min="3330" max="3330" width="4.625" style="16" customWidth="1"/>
    <col min="3331" max="3331" width="3.125" style="16" customWidth="1"/>
    <col min="3332" max="3332" width="9.125" style="16" customWidth="1"/>
    <col min="3333" max="3344" width="9.625" style="16" customWidth="1"/>
    <col min="3345" max="3345" width="9" style="16"/>
    <col min="3346" max="3346" width="11.5" style="16" bestFit="1" customWidth="1"/>
    <col min="3347" max="3347" width="11.125" style="16" bestFit="1" customWidth="1"/>
    <col min="3348" max="3584" width="9" style="16"/>
    <col min="3585" max="3585" width="2.625" style="16" customWidth="1"/>
    <col min="3586" max="3586" width="4.625" style="16" customWidth="1"/>
    <col min="3587" max="3587" width="3.125" style="16" customWidth="1"/>
    <col min="3588" max="3588" width="9.125" style="16" customWidth="1"/>
    <col min="3589" max="3600" width="9.625" style="16" customWidth="1"/>
    <col min="3601" max="3601" width="9" style="16"/>
    <col min="3602" max="3602" width="11.5" style="16" bestFit="1" customWidth="1"/>
    <col min="3603" max="3603" width="11.125" style="16" bestFit="1" customWidth="1"/>
    <col min="3604" max="3840" width="9" style="16"/>
    <col min="3841" max="3841" width="2.625" style="16" customWidth="1"/>
    <col min="3842" max="3842" width="4.625" style="16" customWidth="1"/>
    <col min="3843" max="3843" width="3.125" style="16" customWidth="1"/>
    <col min="3844" max="3844" width="9.125" style="16" customWidth="1"/>
    <col min="3845" max="3856" width="9.625" style="16" customWidth="1"/>
    <col min="3857" max="3857" width="9" style="16"/>
    <col min="3858" max="3858" width="11.5" style="16" bestFit="1" customWidth="1"/>
    <col min="3859" max="3859" width="11.125" style="16" bestFit="1" customWidth="1"/>
    <col min="3860" max="4096" width="9" style="16"/>
    <col min="4097" max="4097" width="2.625" style="16" customWidth="1"/>
    <col min="4098" max="4098" width="4.625" style="16" customWidth="1"/>
    <col min="4099" max="4099" width="3.125" style="16" customWidth="1"/>
    <col min="4100" max="4100" width="9.125" style="16" customWidth="1"/>
    <col min="4101" max="4112" width="9.625" style="16" customWidth="1"/>
    <col min="4113" max="4113" width="9" style="16"/>
    <col min="4114" max="4114" width="11.5" style="16" bestFit="1" customWidth="1"/>
    <col min="4115" max="4115" width="11.125" style="16" bestFit="1" customWidth="1"/>
    <col min="4116" max="4352" width="9" style="16"/>
    <col min="4353" max="4353" width="2.625" style="16" customWidth="1"/>
    <col min="4354" max="4354" width="4.625" style="16" customWidth="1"/>
    <col min="4355" max="4355" width="3.125" style="16" customWidth="1"/>
    <col min="4356" max="4356" width="9.125" style="16" customWidth="1"/>
    <col min="4357" max="4368" width="9.625" style="16" customWidth="1"/>
    <col min="4369" max="4369" width="9" style="16"/>
    <col min="4370" max="4370" width="11.5" style="16" bestFit="1" customWidth="1"/>
    <col min="4371" max="4371" width="11.125" style="16" bestFit="1" customWidth="1"/>
    <col min="4372" max="4608" width="9" style="16"/>
    <col min="4609" max="4609" width="2.625" style="16" customWidth="1"/>
    <col min="4610" max="4610" width="4.625" style="16" customWidth="1"/>
    <col min="4611" max="4611" width="3.125" style="16" customWidth="1"/>
    <col min="4612" max="4612" width="9.125" style="16" customWidth="1"/>
    <col min="4613" max="4624" width="9.625" style="16" customWidth="1"/>
    <col min="4625" max="4625" width="9" style="16"/>
    <col min="4626" max="4626" width="11.5" style="16" bestFit="1" customWidth="1"/>
    <col min="4627" max="4627" width="11.125" style="16" bestFit="1" customWidth="1"/>
    <col min="4628" max="4864" width="9" style="16"/>
    <col min="4865" max="4865" width="2.625" style="16" customWidth="1"/>
    <col min="4866" max="4866" width="4.625" style="16" customWidth="1"/>
    <col min="4867" max="4867" width="3.125" style="16" customWidth="1"/>
    <col min="4868" max="4868" width="9.125" style="16" customWidth="1"/>
    <col min="4869" max="4880" width="9.625" style="16" customWidth="1"/>
    <col min="4881" max="4881" width="9" style="16"/>
    <col min="4882" max="4882" width="11.5" style="16" bestFit="1" customWidth="1"/>
    <col min="4883" max="4883" width="11.125" style="16" bestFit="1" customWidth="1"/>
    <col min="4884" max="5120" width="9" style="16"/>
    <col min="5121" max="5121" width="2.625" style="16" customWidth="1"/>
    <col min="5122" max="5122" width="4.625" style="16" customWidth="1"/>
    <col min="5123" max="5123" width="3.125" style="16" customWidth="1"/>
    <col min="5124" max="5124" width="9.125" style="16" customWidth="1"/>
    <col min="5125" max="5136" width="9.625" style="16" customWidth="1"/>
    <col min="5137" max="5137" width="9" style="16"/>
    <col min="5138" max="5138" width="11.5" style="16" bestFit="1" customWidth="1"/>
    <col min="5139" max="5139" width="11.125" style="16" bestFit="1" customWidth="1"/>
    <col min="5140" max="5376" width="9" style="16"/>
    <col min="5377" max="5377" width="2.625" style="16" customWidth="1"/>
    <col min="5378" max="5378" width="4.625" style="16" customWidth="1"/>
    <col min="5379" max="5379" width="3.125" style="16" customWidth="1"/>
    <col min="5380" max="5380" width="9.125" style="16" customWidth="1"/>
    <col min="5381" max="5392" width="9.625" style="16" customWidth="1"/>
    <col min="5393" max="5393" width="9" style="16"/>
    <col min="5394" max="5394" width="11.5" style="16" bestFit="1" customWidth="1"/>
    <col min="5395" max="5395" width="11.125" style="16" bestFit="1" customWidth="1"/>
    <col min="5396" max="5632" width="9" style="16"/>
    <col min="5633" max="5633" width="2.625" style="16" customWidth="1"/>
    <col min="5634" max="5634" width="4.625" style="16" customWidth="1"/>
    <col min="5635" max="5635" width="3.125" style="16" customWidth="1"/>
    <col min="5636" max="5636" width="9.125" style="16" customWidth="1"/>
    <col min="5637" max="5648" width="9.625" style="16" customWidth="1"/>
    <col min="5649" max="5649" width="9" style="16"/>
    <col min="5650" max="5650" width="11.5" style="16" bestFit="1" customWidth="1"/>
    <col min="5651" max="5651" width="11.125" style="16" bestFit="1" customWidth="1"/>
    <col min="5652" max="5888" width="9" style="16"/>
    <col min="5889" max="5889" width="2.625" style="16" customWidth="1"/>
    <col min="5890" max="5890" width="4.625" style="16" customWidth="1"/>
    <col min="5891" max="5891" width="3.125" style="16" customWidth="1"/>
    <col min="5892" max="5892" width="9.125" style="16" customWidth="1"/>
    <col min="5893" max="5904" width="9.625" style="16" customWidth="1"/>
    <col min="5905" max="5905" width="9" style="16"/>
    <col min="5906" max="5906" width="11.5" style="16" bestFit="1" customWidth="1"/>
    <col min="5907" max="5907" width="11.125" style="16" bestFit="1" customWidth="1"/>
    <col min="5908" max="6144" width="9" style="16"/>
    <col min="6145" max="6145" width="2.625" style="16" customWidth="1"/>
    <col min="6146" max="6146" width="4.625" style="16" customWidth="1"/>
    <col min="6147" max="6147" width="3.125" style="16" customWidth="1"/>
    <col min="6148" max="6148" width="9.125" style="16" customWidth="1"/>
    <col min="6149" max="6160" width="9.625" style="16" customWidth="1"/>
    <col min="6161" max="6161" width="9" style="16"/>
    <col min="6162" max="6162" width="11.5" style="16" bestFit="1" customWidth="1"/>
    <col min="6163" max="6163" width="11.125" style="16" bestFit="1" customWidth="1"/>
    <col min="6164" max="6400" width="9" style="16"/>
    <col min="6401" max="6401" width="2.625" style="16" customWidth="1"/>
    <col min="6402" max="6402" width="4.625" style="16" customWidth="1"/>
    <col min="6403" max="6403" width="3.125" style="16" customWidth="1"/>
    <col min="6404" max="6404" width="9.125" style="16" customWidth="1"/>
    <col min="6405" max="6416" width="9.625" style="16" customWidth="1"/>
    <col min="6417" max="6417" width="9" style="16"/>
    <col min="6418" max="6418" width="11.5" style="16" bestFit="1" customWidth="1"/>
    <col min="6419" max="6419" width="11.125" style="16" bestFit="1" customWidth="1"/>
    <col min="6420" max="6656" width="9" style="16"/>
    <col min="6657" max="6657" width="2.625" style="16" customWidth="1"/>
    <col min="6658" max="6658" width="4.625" style="16" customWidth="1"/>
    <col min="6659" max="6659" width="3.125" style="16" customWidth="1"/>
    <col min="6660" max="6660" width="9.125" style="16" customWidth="1"/>
    <col min="6661" max="6672" width="9.625" style="16" customWidth="1"/>
    <col min="6673" max="6673" width="9" style="16"/>
    <col min="6674" max="6674" width="11.5" style="16" bestFit="1" customWidth="1"/>
    <col min="6675" max="6675" width="11.125" style="16" bestFit="1" customWidth="1"/>
    <col min="6676" max="6912" width="9" style="16"/>
    <col min="6913" max="6913" width="2.625" style="16" customWidth="1"/>
    <col min="6914" max="6914" width="4.625" style="16" customWidth="1"/>
    <col min="6915" max="6915" width="3.125" style="16" customWidth="1"/>
    <col min="6916" max="6916" width="9.125" style="16" customWidth="1"/>
    <col min="6917" max="6928" width="9.625" style="16" customWidth="1"/>
    <col min="6929" max="6929" width="9" style="16"/>
    <col min="6930" max="6930" width="11.5" style="16" bestFit="1" customWidth="1"/>
    <col min="6931" max="6931" width="11.125" style="16" bestFit="1" customWidth="1"/>
    <col min="6932" max="7168" width="9" style="16"/>
    <col min="7169" max="7169" width="2.625" style="16" customWidth="1"/>
    <col min="7170" max="7170" width="4.625" style="16" customWidth="1"/>
    <col min="7171" max="7171" width="3.125" style="16" customWidth="1"/>
    <col min="7172" max="7172" width="9.125" style="16" customWidth="1"/>
    <col min="7173" max="7184" width="9.625" style="16" customWidth="1"/>
    <col min="7185" max="7185" width="9" style="16"/>
    <col min="7186" max="7186" width="11.5" style="16" bestFit="1" customWidth="1"/>
    <col min="7187" max="7187" width="11.125" style="16" bestFit="1" customWidth="1"/>
    <col min="7188" max="7424" width="9" style="16"/>
    <col min="7425" max="7425" width="2.625" style="16" customWidth="1"/>
    <col min="7426" max="7426" width="4.625" style="16" customWidth="1"/>
    <col min="7427" max="7427" width="3.125" style="16" customWidth="1"/>
    <col min="7428" max="7428" width="9.125" style="16" customWidth="1"/>
    <col min="7429" max="7440" width="9.625" style="16" customWidth="1"/>
    <col min="7441" max="7441" width="9" style="16"/>
    <col min="7442" max="7442" width="11.5" style="16" bestFit="1" customWidth="1"/>
    <col min="7443" max="7443" width="11.125" style="16" bestFit="1" customWidth="1"/>
    <col min="7444" max="7680" width="9" style="16"/>
    <col min="7681" max="7681" width="2.625" style="16" customWidth="1"/>
    <col min="7682" max="7682" width="4.625" style="16" customWidth="1"/>
    <col min="7683" max="7683" width="3.125" style="16" customWidth="1"/>
    <col min="7684" max="7684" width="9.125" style="16" customWidth="1"/>
    <col min="7685" max="7696" width="9.625" style="16" customWidth="1"/>
    <col min="7697" max="7697" width="9" style="16"/>
    <col min="7698" max="7698" width="11.5" style="16" bestFit="1" customWidth="1"/>
    <col min="7699" max="7699" width="11.125" style="16" bestFit="1" customWidth="1"/>
    <col min="7700" max="7936" width="9" style="16"/>
    <col min="7937" max="7937" width="2.625" style="16" customWidth="1"/>
    <col min="7938" max="7938" width="4.625" style="16" customWidth="1"/>
    <col min="7939" max="7939" width="3.125" style="16" customWidth="1"/>
    <col min="7940" max="7940" width="9.125" style="16" customWidth="1"/>
    <col min="7941" max="7952" width="9.625" style="16" customWidth="1"/>
    <col min="7953" max="7953" width="9" style="16"/>
    <col min="7954" max="7954" width="11.5" style="16" bestFit="1" customWidth="1"/>
    <col min="7955" max="7955" width="11.125" style="16" bestFit="1" customWidth="1"/>
    <col min="7956" max="8192" width="9" style="16"/>
    <col min="8193" max="8193" width="2.625" style="16" customWidth="1"/>
    <col min="8194" max="8194" width="4.625" style="16" customWidth="1"/>
    <col min="8195" max="8195" width="3.125" style="16" customWidth="1"/>
    <col min="8196" max="8196" width="9.125" style="16" customWidth="1"/>
    <col min="8197" max="8208" width="9.625" style="16" customWidth="1"/>
    <col min="8209" max="8209" width="9" style="16"/>
    <col min="8210" max="8210" width="11.5" style="16" bestFit="1" customWidth="1"/>
    <col min="8211" max="8211" width="11.125" style="16" bestFit="1" customWidth="1"/>
    <col min="8212" max="8448" width="9" style="16"/>
    <col min="8449" max="8449" width="2.625" style="16" customWidth="1"/>
    <col min="8450" max="8450" width="4.625" style="16" customWidth="1"/>
    <col min="8451" max="8451" width="3.125" style="16" customWidth="1"/>
    <col min="8452" max="8452" width="9.125" style="16" customWidth="1"/>
    <col min="8453" max="8464" width="9.625" style="16" customWidth="1"/>
    <col min="8465" max="8465" width="9" style="16"/>
    <col min="8466" max="8466" width="11.5" style="16" bestFit="1" customWidth="1"/>
    <col min="8467" max="8467" width="11.125" style="16" bestFit="1" customWidth="1"/>
    <col min="8468" max="8704" width="9" style="16"/>
    <col min="8705" max="8705" width="2.625" style="16" customWidth="1"/>
    <col min="8706" max="8706" width="4.625" style="16" customWidth="1"/>
    <col min="8707" max="8707" width="3.125" style="16" customWidth="1"/>
    <col min="8708" max="8708" width="9.125" style="16" customWidth="1"/>
    <col min="8709" max="8720" width="9.625" style="16" customWidth="1"/>
    <col min="8721" max="8721" width="9" style="16"/>
    <col min="8722" max="8722" width="11.5" style="16" bestFit="1" customWidth="1"/>
    <col min="8723" max="8723" width="11.125" style="16" bestFit="1" customWidth="1"/>
    <col min="8724" max="8960" width="9" style="16"/>
    <col min="8961" max="8961" width="2.625" style="16" customWidth="1"/>
    <col min="8962" max="8962" width="4.625" style="16" customWidth="1"/>
    <col min="8963" max="8963" width="3.125" style="16" customWidth="1"/>
    <col min="8964" max="8964" width="9.125" style="16" customWidth="1"/>
    <col min="8965" max="8976" width="9.625" style="16" customWidth="1"/>
    <col min="8977" max="8977" width="9" style="16"/>
    <col min="8978" max="8978" width="11.5" style="16" bestFit="1" customWidth="1"/>
    <col min="8979" max="8979" width="11.125" style="16" bestFit="1" customWidth="1"/>
    <col min="8980" max="9216" width="9" style="16"/>
    <col min="9217" max="9217" width="2.625" style="16" customWidth="1"/>
    <col min="9218" max="9218" width="4.625" style="16" customWidth="1"/>
    <col min="9219" max="9219" width="3.125" style="16" customWidth="1"/>
    <col min="9220" max="9220" width="9.125" style="16" customWidth="1"/>
    <col min="9221" max="9232" width="9.625" style="16" customWidth="1"/>
    <col min="9233" max="9233" width="9" style="16"/>
    <col min="9234" max="9234" width="11.5" style="16" bestFit="1" customWidth="1"/>
    <col min="9235" max="9235" width="11.125" style="16" bestFit="1" customWidth="1"/>
    <col min="9236" max="9472" width="9" style="16"/>
    <col min="9473" max="9473" width="2.625" style="16" customWidth="1"/>
    <col min="9474" max="9474" width="4.625" style="16" customWidth="1"/>
    <col min="9475" max="9475" width="3.125" style="16" customWidth="1"/>
    <col min="9476" max="9476" width="9.125" style="16" customWidth="1"/>
    <col min="9477" max="9488" width="9.625" style="16" customWidth="1"/>
    <col min="9489" max="9489" width="9" style="16"/>
    <col min="9490" max="9490" width="11.5" style="16" bestFit="1" customWidth="1"/>
    <col min="9491" max="9491" width="11.125" style="16" bestFit="1" customWidth="1"/>
    <col min="9492" max="9728" width="9" style="16"/>
    <col min="9729" max="9729" width="2.625" style="16" customWidth="1"/>
    <col min="9730" max="9730" width="4.625" style="16" customWidth="1"/>
    <col min="9731" max="9731" width="3.125" style="16" customWidth="1"/>
    <col min="9732" max="9732" width="9.125" style="16" customWidth="1"/>
    <col min="9733" max="9744" width="9.625" style="16" customWidth="1"/>
    <col min="9745" max="9745" width="9" style="16"/>
    <col min="9746" max="9746" width="11.5" style="16" bestFit="1" customWidth="1"/>
    <col min="9747" max="9747" width="11.125" style="16" bestFit="1" customWidth="1"/>
    <col min="9748" max="9984" width="9" style="16"/>
    <col min="9985" max="9985" width="2.625" style="16" customWidth="1"/>
    <col min="9986" max="9986" width="4.625" style="16" customWidth="1"/>
    <col min="9987" max="9987" width="3.125" style="16" customWidth="1"/>
    <col min="9988" max="9988" width="9.125" style="16" customWidth="1"/>
    <col min="9989" max="10000" width="9.625" style="16" customWidth="1"/>
    <col min="10001" max="10001" width="9" style="16"/>
    <col min="10002" max="10002" width="11.5" style="16" bestFit="1" customWidth="1"/>
    <col min="10003" max="10003" width="11.125" style="16" bestFit="1" customWidth="1"/>
    <col min="10004" max="10240" width="9" style="16"/>
    <col min="10241" max="10241" width="2.625" style="16" customWidth="1"/>
    <col min="10242" max="10242" width="4.625" style="16" customWidth="1"/>
    <col min="10243" max="10243" width="3.125" style="16" customWidth="1"/>
    <col min="10244" max="10244" width="9.125" style="16" customWidth="1"/>
    <col min="10245" max="10256" width="9.625" style="16" customWidth="1"/>
    <col min="10257" max="10257" width="9" style="16"/>
    <col min="10258" max="10258" width="11.5" style="16" bestFit="1" customWidth="1"/>
    <col min="10259" max="10259" width="11.125" style="16" bestFit="1" customWidth="1"/>
    <col min="10260" max="10496" width="9" style="16"/>
    <col min="10497" max="10497" width="2.625" style="16" customWidth="1"/>
    <col min="10498" max="10498" width="4.625" style="16" customWidth="1"/>
    <col min="10499" max="10499" width="3.125" style="16" customWidth="1"/>
    <col min="10500" max="10500" width="9.125" style="16" customWidth="1"/>
    <col min="10501" max="10512" width="9.625" style="16" customWidth="1"/>
    <col min="10513" max="10513" width="9" style="16"/>
    <col min="10514" max="10514" width="11.5" style="16" bestFit="1" customWidth="1"/>
    <col min="10515" max="10515" width="11.125" style="16" bestFit="1" customWidth="1"/>
    <col min="10516" max="10752" width="9" style="16"/>
    <col min="10753" max="10753" width="2.625" style="16" customWidth="1"/>
    <col min="10754" max="10754" width="4.625" style="16" customWidth="1"/>
    <col min="10755" max="10755" width="3.125" style="16" customWidth="1"/>
    <col min="10756" max="10756" width="9.125" style="16" customWidth="1"/>
    <col min="10757" max="10768" width="9.625" style="16" customWidth="1"/>
    <col min="10769" max="10769" width="9" style="16"/>
    <col min="10770" max="10770" width="11.5" style="16" bestFit="1" customWidth="1"/>
    <col min="10771" max="10771" width="11.125" style="16" bestFit="1" customWidth="1"/>
    <col min="10772" max="11008" width="9" style="16"/>
    <col min="11009" max="11009" width="2.625" style="16" customWidth="1"/>
    <col min="11010" max="11010" width="4.625" style="16" customWidth="1"/>
    <col min="11011" max="11011" width="3.125" style="16" customWidth="1"/>
    <col min="11012" max="11012" width="9.125" style="16" customWidth="1"/>
    <col min="11013" max="11024" width="9.625" style="16" customWidth="1"/>
    <col min="11025" max="11025" width="9" style="16"/>
    <col min="11026" max="11026" width="11.5" style="16" bestFit="1" customWidth="1"/>
    <col min="11027" max="11027" width="11.125" style="16" bestFit="1" customWidth="1"/>
    <col min="11028" max="11264" width="9" style="16"/>
    <col min="11265" max="11265" width="2.625" style="16" customWidth="1"/>
    <col min="11266" max="11266" width="4.625" style="16" customWidth="1"/>
    <col min="11267" max="11267" width="3.125" style="16" customWidth="1"/>
    <col min="11268" max="11268" width="9.125" style="16" customWidth="1"/>
    <col min="11269" max="11280" width="9.625" style="16" customWidth="1"/>
    <col min="11281" max="11281" width="9" style="16"/>
    <col min="11282" max="11282" width="11.5" style="16" bestFit="1" customWidth="1"/>
    <col min="11283" max="11283" width="11.125" style="16" bestFit="1" customWidth="1"/>
    <col min="11284" max="11520" width="9" style="16"/>
    <col min="11521" max="11521" width="2.625" style="16" customWidth="1"/>
    <col min="11522" max="11522" width="4.625" style="16" customWidth="1"/>
    <col min="11523" max="11523" width="3.125" style="16" customWidth="1"/>
    <col min="11524" max="11524" width="9.125" style="16" customWidth="1"/>
    <col min="11525" max="11536" width="9.625" style="16" customWidth="1"/>
    <col min="11537" max="11537" width="9" style="16"/>
    <col min="11538" max="11538" width="11.5" style="16" bestFit="1" customWidth="1"/>
    <col min="11539" max="11539" width="11.125" style="16" bestFit="1" customWidth="1"/>
    <col min="11540" max="11776" width="9" style="16"/>
    <col min="11777" max="11777" width="2.625" style="16" customWidth="1"/>
    <col min="11778" max="11778" width="4.625" style="16" customWidth="1"/>
    <col min="11779" max="11779" width="3.125" style="16" customWidth="1"/>
    <col min="11780" max="11780" width="9.125" style="16" customWidth="1"/>
    <col min="11781" max="11792" width="9.625" style="16" customWidth="1"/>
    <col min="11793" max="11793" width="9" style="16"/>
    <col min="11794" max="11794" width="11.5" style="16" bestFit="1" customWidth="1"/>
    <col min="11795" max="11795" width="11.125" style="16" bestFit="1" customWidth="1"/>
    <col min="11796" max="12032" width="9" style="16"/>
    <col min="12033" max="12033" width="2.625" style="16" customWidth="1"/>
    <col min="12034" max="12034" width="4.625" style="16" customWidth="1"/>
    <col min="12035" max="12035" width="3.125" style="16" customWidth="1"/>
    <col min="12036" max="12036" width="9.125" style="16" customWidth="1"/>
    <col min="12037" max="12048" width="9.625" style="16" customWidth="1"/>
    <col min="12049" max="12049" width="9" style="16"/>
    <col min="12050" max="12050" width="11.5" style="16" bestFit="1" customWidth="1"/>
    <col min="12051" max="12051" width="11.125" style="16" bestFit="1" customWidth="1"/>
    <col min="12052" max="12288" width="9" style="16"/>
    <col min="12289" max="12289" width="2.625" style="16" customWidth="1"/>
    <col min="12290" max="12290" width="4.625" style="16" customWidth="1"/>
    <col min="12291" max="12291" width="3.125" style="16" customWidth="1"/>
    <col min="12292" max="12292" width="9.125" style="16" customWidth="1"/>
    <col min="12293" max="12304" width="9.625" style="16" customWidth="1"/>
    <col min="12305" max="12305" width="9" style="16"/>
    <col min="12306" max="12306" width="11.5" style="16" bestFit="1" customWidth="1"/>
    <col min="12307" max="12307" width="11.125" style="16" bestFit="1" customWidth="1"/>
    <col min="12308" max="12544" width="9" style="16"/>
    <col min="12545" max="12545" width="2.625" style="16" customWidth="1"/>
    <col min="12546" max="12546" width="4.625" style="16" customWidth="1"/>
    <col min="12547" max="12547" width="3.125" style="16" customWidth="1"/>
    <col min="12548" max="12548" width="9.125" style="16" customWidth="1"/>
    <col min="12549" max="12560" width="9.625" style="16" customWidth="1"/>
    <col min="12561" max="12561" width="9" style="16"/>
    <col min="12562" max="12562" width="11.5" style="16" bestFit="1" customWidth="1"/>
    <col min="12563" max="12563" width="11.125" style="16" bestFit="1" customWidth="1"/>
    <col min="12564" max="12800" width="9" style="16"/>
    <col min="12801" max="12801" width="2.625" style="16" customWidth="1"/>
    <col min="12802" max="12802" width="4.625" style="16" customWidth="1"/>
    <col min="12803" max="12803" width="3.125" style="16" customWidth="1"/>
    <col min="12804" max="12804" width="9.125" style="16" customWidth="1"/>
    <col min="12805" max="12816" width="9.625" style="16" customWidth="1"/>
    <col min="12817" max="12817" width="9" style="16"/>
    <col min="12818" max="12818" width="11.5" style="16" bestFit="1" customWidth="1"/>
    <col min="12819" max="12819" width="11.125" style="16" bestFit="1" customWidth="1"/>
    <col min="12820" max="13056" width="9" style="16"/>
    <col min="13057" max="13057" width="2.625" style="16" customWidth="1"/>
    <col min="13058" max="13058" width="4.625" style="16" customWidth="1"/>
    <col min="13059" max="13059" width="3.125" style="16" customWidth="1"/>
    <col min="13060" max="13060" width="9.125" style="16" customWidth="1"/>
    <col min="13061" max="13072" width="9.625" style="16" customWidth="1"/>
    <col min="13073" max="13073" width="9" style="16"/>
    <col min="13074" max="13074" width="11.5" style="16" bestFit="1" customWidth="1"/>
    <col min="13075" max="13075" width="11.125" style="16" bestFit="1" customWidth="1"/>
    <col min="13076" max="13312" width="9" style="16"/>
    <col min="13313" max="13313" width="2.625" style="16" customWidth="1"/>
    <col min="13314" max="13314" width="4.625" style="16" customWidth="1"/>
    <col min="13315" max="13315" width="3.125" style="16" customWidth="1"/>
    <col min="13316" max="13316" width="9.125" style="16" customWidth="1"/>
    <col min="13317" max="13328" width="9.625" style="16" customWidth="1"/>
    <col min="13329" max="13329" width="9" style="16"/>
    <col min="13330" max="13330" width="11.5" style="16" bestFit="1" customWidth="1"/>
    <col min="13331" max="13331" width="11.125" style="16" bestFit="1" customWidth="1"/>
    <col min="13332" max="13568" width="9" style="16"/>
    <col min="13569" max="13569" width="2.625" style="16" customWidth="1"/>
    <col min="13570" max="13570" width="4.625" style="16" customWidth="1"/>
    <col min="13571" max="13571" width="3.125" style="16" customWidth="1"/>
    <col min="13572" max="13572" width="9.125" style="16" customWidth="1"/>
    <col min="13573" max="13584" width="9.625" style="16" customWidth="1"/>
    <col min="13585" max="13585" width="9" style="16"/>
    <col min="13586" max="13586" width="11.5" style="16" bestFit="1" customWidth="1"/>
    <col min="13587" max="13587" width="11.125" style="16" bestFit="1" customWidth="1"/>
    <col min="13588" max="13824" width="9" style="16"/>
    <col min="13825" max="13825" width="2.625" style="16" customWidth="1"/>
    <col min="13826" max="13826" width="4.625" style="16" customWidth="1"/>
    <col min="13827" max="13827" width="3.125" style="16" customWidth="1"/>
    <col min="13828" max="13828" width="9.125" style="16" customWidth="1"/>
    <col min="13829" max="13840" width="9.625" style="16" customWidth="1"/>
    <col min="13841" max="13841" width="9" style="16"/>
    <col min="13842" max="13842" width="11.5" style="16" bestFit="1" customWidth="1"/>
    <col min="13843" max="13843" width="11.125" style="16" bestFit="1" customWidth="1"/>
    <col min="13844" max="14080" width="9" style="16"/>
    <col min="14081" max="14081" width="2.625" style="16" customWidth="1"/>
    <col min="14082" max="14082" width="4.625" style="16" customWidth="1"/>
    <col min="14083" max="14083" width="3.125" style="16" customWidth="1"/>
    <col min="14084" max="14084" width="9.125" style="16" customWidth="1"/>
    <col min="14085" max="14096" width="9.625" style="16" customWidth="1"/>
    <col min="14097" max="14097" width="9" style="16"/>
    <col min="14098" max="14098" width="11.5" style="16" bestFit="1" customWidth="1"/>
    <col min="14099" max="14099" width="11.125" style="16" bestFit="1" customWidth="1"/>
    <col min="14100" max="14336" width="9" style="16"/>
    <col min="14337" max="14337" width="2.625" style="16" customWidth="1"/>
    <col min="14338" max="14338" width="4.625" style="16" customWidth="1"/>
    <col min="14339" max="14339" width="3.125" style="16" customWidth="1"/>
    <col min="14340" max="14340" width="9.125" style="16" customWidth="1"/>
    <col min="14341" max="14352" width="9.625" style="16" customWidth="1"/>
    <col min="14353" max="14353" width="9" style="16"/>
    <col min="14354" max="14354" width="11.5" style="16" bestFit="1" customWidth="1"/>
    <col min="14355" max="14355" width="11.125" style="16" bestFit="1" customWidth="1"/>
    <col min="14356" max="14592" width="9" style="16"/>
    <col min="14593" max="14593" width="2.625" style="16" customWidth="1"/>
    <col min="14594" max="14594" width="4.625" style="16" customWidth="1"/>
    <col min="14595" max="14595" width="3.125" style="16" customWidth="1"/>
    <col min="14596" max="14596" width="9.125" style="16" customWidth="1"/>
    <col min="14597" max="14608" width="9.625" style="16" customWidth="1"/>
    <col min="14609" max="14609" width="9" style="16"/>
    <col min="14610" max="14610" width="11.5" style="16" bestFit="1" customWidth="1"/>
    <col min="14611" max="14611" width="11.125" style="16" bestFit="1" customWidth="1"/>
    <col min="14612" max="14848" width="9" style="16"/>
    <col min="14849" max="14849" width="2.625" style="16" customWidth="1"/>
    <col min="14850" max="14850" width="4.625" style="16" customWidth="1"/>
    <col min="14851" max="14851" width="3.125" style="16" customWidth="1"/>
    <col min="14852" max="14852" width="9.125" style="16" customWidth="1"/>
    <col min="14853" max="14864" width="9.625" style="16" customWidth="1"/>
    <col min="14865" max="14865" width="9" style="16"/>
    <col min="14866" max="14866" width="11.5" style="16" bestFit="1" customWidth="1"/>
    <col min="14867" max="14867" width="11.125" style="16" bestFit="1" customWidth="1"/>
    <col min="14868" max="15104" width="9" style="16"/>
    <col min="15105" max="15105" width="2.625" style="16" customWidth="1"/>
    <col min="15106" max="15106" width="4.625" style="16" customWidth="1"/>
    <col min="15107" max="15107" width="3.125" style="16" customWidth="1"/>
    <col min="15108" max="15108" width="9.125" style="16" customWidth="1"/>
    <col min="15109" max="15120" width="9.625" style="16" customWidth="1"/>
    <col min="15121" max="15121" width="9" style="16"/>
    <col min="15122" max="15122" width="11.5" style="16" bestFit="1" customWidth="1"/>
    <col min="15123" max="15123" width="11.125" style="16" bestFit="1" customWidth="1"/>
    <col min="15124" max="15360" width="9" style="16"/>
    <col min="15361" max="15361" width="2.625" style="16" customWidth="1"/>
    <col min="15362" max="15362" width="4.625" style="16" customWidth="1"/>
    <col min="15363" max="15363" width="3.125" style="16" customWidth="1"/>
    <col min="15364" max="15364" width="9.125" style="16" customWidth="1"/>
    <col min="15365" max="15376" width="9.625" style="16" customWidth="1"/>
    <col min="15377" max="15377" width="9" style="16"/>
    <col min="15378" max="15378" width="11.5" style="16" bestFit="1" customWidth="1"/>
    <col min="15379" max="15379" width="11.125" style="16" bestFit="1" customWidth="1"/>
    <col min="15380" max="15616" width="9" style="16"/>
    <col min="15617" max="15617" width="2.625" style="16" customWidth="1"/>
    <col min="15618" max="15618" width="4.625" style="16" customWidth="1"/>
    <col min="15619" max="15619" width="3.125" style="16" customWidth="1"/>
    <col min="15620" max="15620" width="9.125" style="16" customWidth="1"/>
    <col min="15621" max="15632" width="9.625" style="16" customWidth="1"/>
    <col min="15633" max="15633" width="9" style="16"/>
    <col min="15634" max="15634" width="11.5" style="16" bestFit="1" customWidth="1"/>
    <col min="15635" max="15635" width="11.125" style="16" bestFit="1" customWidth="1"/>
    <col min="15636" max="15872" width="9" style="16"/>
    <col min="15873" max="15873" width="2.625" style="16" customWidth="1"/>
    <col min="15874" max="15874" width="4.625" style="16" customWidth="1"/>
    <col min="15875" max="15875" width="3.125" style="16" customWidth="1"/>
    <col min="15876" max="15876" width="9.125" style="16" customWidth="1"/>
    <col min="15877" max="15888" width="9.625" style="16" customWidth="1"/>
    <col min="15889" max="15889" width="9" style="16"/>
    <col min="15890" max="15890" width="11.5" style="16" bestFit="1" customWidth="1"/>
    <col min="15891" max="15891" width="11.125" style="16" bestFit="1" customWidth="1"/>
    <col min="15892" max="16128" width="9" style="16"/>
    <col min="16129" max="16129" width="2.625" style="16" customWidth="1"/>
    <col min="16130" max="16130" width="4.625" style="16" customWidth="1"/>
    <col min="16131" max="16131" width="3.125" style="16" customWidth="1"/>
    <col min="16132" max="16132" width="9.125" style="16" customWidth="1"/>
    <col min="16133" max="16144" width="9.625" style="16" customWidth="1"/>
    <col min="16145" max="16145" width="9" style="16"/>
    <col min="16146" max="16146" width="11.5" style="16" bestFit="1" customWidth="1"/>
    <col min="16147" max="16147" width="11.125" style="16" bestFit="1" customWidth="1"/>
    <col min="16148" max="16384" width="9" style="16"/>
  </cols>
  <sheetData>
    <row r="1" spans="1:19" s="7" customFormat="1" ht="11.25">
      <c r="A1" s="1" t="s">
        <v>43</v>
      </c>
      <c r="B1" s="2"/>
      <c r="C1" s="3" t="s">
        <v>45</v>
      </c>
      <c r="D1" s="4">
        <v>40744</v>
      </c>
      <c r="E1" s="5">
        <v>1</v>
      </c>
      <c r="F1" s="5">
        <v>2</v>
      </c>
      <c r="G1" s="5">
        <v>3</v>
      </c>
      <c r="H1" s="5">
        <v>4</v>
      </c>
      <c r="I1" s="5">
        <v>5</v>
      </c>
      <c r="J1" s="6">
        <v>6</v>
      </c>
      <c r="K1" s="5">
        <v>7</v>
      </c>
      <c r="L1" s="5">
        <v>8</v>
      </c>
      <c r="M1" s="5">
        <v>9</v>
      </c>
      <c r="N1" s="5">
        <v>10</v>
      </c>
      <c r="O1" s="5">
        <v>11</v>
      </c>
      <c r="P1" s="5">
        <v>12</v>
      </c>
    </row>
    <row r="2" spans="1:19">
      <c r="A2" s="47"/>
      <c r="B2" s="9"/>
      <c r="C2" s="10"/>
      <c r="D2" s="11"/>
      <c r="E2" s="12" t="s">
        <v>0</v>
      </c>
      <c r="F2" s="13" t="s">
        <v>1</v>
      </c>
      <c r="G2" s="13" t="s">
        <v>2</v>
      </c>
      <c r="H2" s="12" t="s">
        <v>0</v>
      </c>
      <c r="I2" s="13" t="s">
        <v>1</v>
      </c>
      <c r="J2" s="14" t="s">
        <v>2</v>
      </c>
      <c r="K2" s="13" t="s">
        <v>0</v>
      </c>
      <c r="L2" s="13" t="s">
        <v>1</v>
      </c>
      <c r="M2" s="15" t="s">
        <v>2</v>
      </c>
      <c r="N2" s="13" t="s">
        <v>0</v>
      </c>
      <c r="O2" s="13" t="s">
        <v>1</v>
      </c>
      <c r="P2" s="15" t="s">
        <v>2</v>
      </c>
      <c r="R2" s="17"/>
    </row>
    <row r="3" spans="1:19">
      <c r="A3" s="48"/>
      <c r="B3" s="18"/>
      <c r="C3" s="19"/>
      <c r="D3" s="19"/>
      <c r="E3" s="20" t="s">
        <v>3</v>
      </c>
      <c r="F3" s="21" t="s">
        <v>4</v>
      </c>
      <c r="G3" s="21" t="s">
        <v>5</v>
      </c>
      <c r="H3" s="20" t="s">
        <v>3</v>
      </c>
      <c r="I3" s="21" t="s">
        <v>4</v>
      </c>
      <c r="J3" s="22" t="s">
        <v>5</v>
      </c>
      <c r="K3" s="21" t="s">
        <v>3</v>
      </c>
      <c r="L3" s="21" t="s">
        <v>4</v>
      </c>
      <c r="M3" s="22" t="s">
        <v>5</v>
      </c>
      <c r="N3" s="21" t="s">
        <v>3</v>
      </c>
      <c r="O3" s="21" t="s">
        <v>4</v>
      </c>
      <c r="P3" s="22" t="s">
        <v>5</v>
      </c>
    </row>
    <row r="4" spans="1:19">
      <c r="A4" s="47"/>
      <c r="D4" s="25"/>
      <c r="E4" s="49">
        <v>0.25</v>
      </c>
      <c r="F4" s="23" t="s">
        <v>46</v>
      </c>
      <c r="G4" s="25"/>
      <c r="H4" s="50">
        <v>0.25</v>
      </c>
      <c r="I4" s="23" t="s">
        <v>46</v>
      </c>
      <c r="J4" s="64"/>
      <c r="K4" s="68">
        <v>0.3</v>
      </c>
      <c r="L4" s="53" t="s">
        <v>47</v>
      </c>
      <c r="M4" s="54"/>
      <c r="N4" s="55">
        <v>0.3</v>
      </c>
      <c r="O4" s="53" t="s">
        <v>47</v>
      </c>
      <c r="P4" s="54"/>
    </row>
    <row r="5" spans="1:19">
      <c r="A5" s="48"/>
      <c r="B5" s="27"/>
      <c r="C5" s="28"/>
      <c r="D5" s="29"/>
      <c r="E5" s="51">
        <v>0</v>
      </c>
      <c r="F5" s="28" t="s">
        <v>6</v>
      </c>
      <c r="G5" s="29" t="s">
        <v>59</v>
      </c>
      <c r="H5" s="20">
        <v>0.01</v>
      </c>
      <c r="I5" s="21" t="s">
        <v>6</v>
      </c>
      <c r="J5" s="28" t="s">
        <v>51</v>
      </c>
      <c r="K5" s="69">
        <v>0</v>
      </c>
      <c r="L5" s="56" t="s">
        <v>6</v>
      </c>
      <c r="M5" s="57" t="s">
        <v>59</v>
      </c>
      <c r="N5" s="58">
        <v>0.01</v>
      </c>
      <c r="O5" s="58" t="s">
        <v>6</v>
      </c>
      <c r="P5" s="57" t="s">
        <v>51</v>
      </c>
    </row>
    <row r="6" spans="1:19">
      <c r="A6" s="30" t="s">
        <v>7</v>
      </c>
      <c r="D6" s="31" t="s">
        <v>8</v>
      </c>
      <c r="E6" s="25">
        <f>$E$4/$R$8*$R$11</f>
        <v>500</v>
      </c>
      <c r="F6" s="25">
        <f>$E$4/$R$8*$R$11</f>
        <v>500</v>
      </c>
      <c r="G6" s="32">
        <f>$E$4/$R$8*$R$11</f>
        <v>500</v>
      </c>
      <c r="H6" s="33">
        <f>$H$4/$R$8*$R$11</f>
        <v>500</v>
      </c>
      <c r="I6" s="32">
        <f>$H$4/$R$8*$R$11</f>
        <v>500</v>
      </c>
      <c r="J6" s="65">
        <f>$H$4/$R$8*$R$11</f>
        <v>500</v>
      </c>
      <c r="K6" s="61">
        <f>$K$4/$S$8*$R$11</f>
        <v>500</v>
      </c>
      <c r="L6" s="54">
        <f>$K$4/$S$8*$R$11</f>
        <v>500</v>
      </c>
      <c r="M6" s="54">
        <f>$K$4/$S$8*$R$11</f>
        <v>500</v>
      </c>
      <c r="N6" s="54">
        <f>$N$4/$S$8*$R$11</f>
        <v>500</v>
      </c>
      <c r="O6" s="54">
        <f>$N$4/$S$8*$R$11</f>
        <v>500</v>
      </c>
      <c r="P6" s="54">
        <f>$N$4/$S$8*$R$11</f>
        <v>500</v>
      </c>
    </row>
    <row r="7" spans="1:19">
      <c r="A7" s="47"/>
      <c r="B7" s="34"/>
      <c r="C7" s="35"/>
      <c r="D7" s="31" t="s">
        <v>9</v>
      </c>
      <c r="E7" s="25">
        <f t="shared" ref="E7:P7" si="0">$R$17/$R$14*$R$11</f>
        <v>50</v>
      </c>
      <c r="F7" s="36">
        <f t="shared" si="0"/>
        <v>50</v>
      </c>
      <c r="G7" s="36">
        <f t="shared" si="0"/>
        <v>50</v>
      </c>
      <c r="H7" s="25">
        <f t="shared" si="0"/>
        <v>50</v>
      </c>
      <c r="I7" s="36">
        <f t="shared" si="0"/>
        <v>50</v>
      </c>
      <c r="J7" s="66">
        <f t="shared" si="0"/>
        <v>50</v>
      </c>
      <c r="K7" s="61">
        <f t="shared" si="0"/>
        <v>50</v>
      </c>
      <c r="L7" s="54">
        <f t="shared" si="0"/>
        <v>50</v>
      </c>
      <c r="M7" s="54">
        <f t="shared" si="0"/>
        <v>50</v>
      </c>
      <c r="N7" s="54">
        <f t="shared" si="0"/>
        <v>50</v>
      </c>
      <c r="O7" s="54">
        <f t="shared" si="0"/>
        <v>50</v>
      </c>
      <c r="P7" s="54">
        <f t="shared" si="0"/>
        <v>50</v>
      </c>
      <c r="R7" s="23" t="s">
        <v>10</v>
      </c>
      <c r="S7" s="23" t="s">
        <v>11</v>
      </c>
    </row>
    <row r="8" spans="1:19">
      <c r="A8" s="47"/>
      <c r="B8" s="37" t="s">
        <v>50</v>
      </c>
      <c r="C8" s="35" t="s">
        <v>49</v>
      </c>
      <c r="D8" s="31" t="s">
        <v>44</v>
      </c>
      <c r="E8" s="25">
        <f>$E$5/$S$20*$R$11</f>
        <v>0</v>
      </c>
      <c r="F8" s="25">
        <f>$E$5/$S$20*$R$11</f>
        <v>0</v>
      </c>
      <c r="G8" s="36">
        <f>$E$5/$S$20*$R$11</f>
        <v>0</v>
      </c>
      <c r="H8" s="25">
        <f>$H$5/$S$20*$R$11</f>
        <v>10</v>
      </c>
      <c r="I8" s="36">
        <f>$H$5/$S$20*$R$11</f>
        <v>10</v>
      </c>
      <c r="J8" s="45">
        <f>$H$5/$S$20*$R$11</f>
        <v>10</v>
      </c>
      <c r="K8" s="61">
        <f>$K$5/$S$20*$R$11</f>
        <v>0</v>
      </c>
      <c r="L8" s="54">
        <f>$K$5/$S$20*$R$11</f>
        <v>0</v>
      </c>
      <c r="M8" s="54">
        <f>$K$5/$S$20*$R$11</f>
        <v>0</v>
      </c>
      <c r="N8" s="54">
        <f>$N$5/$S$20*$R$11</f>
        <v>10</v>
      </c>
      <c r="O8" s="54">
        <f>$N$5/$S$20*$R$11</f>
        <v>10</v>
      </c>
      <c r="P8" s="54">
        <f>$N$5/$S$20*$R$11</f>
        <v>10</v>
      </c>
      <c r="R8" s="38">
        <v>0.5</v>
      </c>
      <c r="S8" s="38">
        <v>0.6</v>
      </c>
    </row>
    <row r="9" spans="1:19">
      <c r="A9" s="48"/>
      <c r="B9" s="39"/>
      <c r="C9" s="40"/>
      <c r="D9" s="41" t="s">
        <v>12</v>
      </c>
      <c r="E9" s="29">
        <f t="shared" ref="E9:P9" si="1">$R$11-E6-E7-E8</f>
        <v>450</v>
      </c>
      <c r="F9" s="42">
        <f t="shared" si="1"/>
        <v>450</v>
      </c>
      <c r="G9" s="42">
        <f t="shared" si="1"/>
        <v>450</v>
      </c>
      <c r="H9" s="29">
        <f t="shared" si="1"/>
        <v>440</v>
      </c>
      <c r="I9" s="42">
        <f t="shared" si="1"/>
        <v>440</v>
      </c>
      <c r="J9" s="28">
        <f t="shared" si="1"/>
        <v>440</v>
      </c>
      <c r="K9" s="70">
        <f t="shared" si="1"/>
        <v>450</v>
      </c>
      <c r="L9" s="57">
        <f t="shared" si="1"/>
        <v>450</v>
      </c>
      <c r="M9" s="57">
        <f t="shared" si="1"/>
        <v>450</v>
      </c>
      <c r="N9" s="57">
        <f t="shared" si="1"/>
        <v>440</v>
      </c>
      <c r="O9" s="57">
        <f t="shared" si="1"/>
        <v>440</v>
      </c>
      <c r="P9" s="57">
        <f t="shared" si="1"/>
        <v>440</v>
      </c>
    </row>
    <row r="10" spans="1:19">
      <c r="A10" s="47"/>
      <c r="D10" s="33"/>
      <c r="E10" s="49">
        <v>0.25</v>
      </c>
      <c r="F10" s="23" t="s">
        <v>46</v>
      </c>
      <c r="G10" s="25"/>
      <c r="H10" s="49">
        <v>0.25</v>
      </c>
      <c r="I10" s="23" t="s">
        <v>46</v>
      </c>
      <c r="J10" s="45"/>
      <c r="K10" s="59">
        <v>0.3</v>
      </c>
      <c r="L10" s="53" t="s">
        <v>47</v>
      </c>
      <c r="M10" s="54"/>
      <c r="N10" s="59">
        <v>0.3</v>
      </c>
      <c r="O10" s="53" t="s">
        <v>47</v>
      </c>
      <c r="P10" s="54"/>
      <c r="R10" s="17" t="s">
        <v>13</v>
      </c>
    </row>
    <row r="11" spans="1:19">
      <c r="A11" s="48"/>
      <c r="B11" s="27"/>
      <c r="C11" s="28"/>
      <c r="D11" s="29"/>
      <c r="E11" s="52">
        <v>0.1</v>
      </c>
      <c r="F11" s="28" t="s">
        <v>6</v>
      </c>
      <c r="G11" s="29" t="s">
        <v>52</v>
      </c>
      <c r="H11" s="21">
        <v>0.1</v>
      </c>
      <c r="I11" s="28" t="s">
        <v>6</v>
      </c>
      <c r="J11" s="28" t="s">
        <v>53</v>
      </c>
      <c r="K11" s="60">
        <v>0.1</v>
      </c>
      <c r="L11" s="58" t="s">
        <v>6</v>
      </c>
      <c r="M11" s="57" t="s">
        <v>52</v>
      </c>
      <c r="N11" s="60">
        <v>0.1</v>
      </c>
      <c r="O11" s="58" t="s">
        <v>6</v>
      </c>
      <c r="P11" s="57" t="s">
        <v>53</v>
      </c>
      <c r="R11" s="23">
        <v>1000</v>
      </c>
    </row>
    <row r="12" spans="1:19">
      <c r="A12" s="30" t="s">
        <v>14</v>
      </c>
      <c r="B12" s="37"/>
      <c r="C12" s="35"/>
      <c r="D12" s="31" t="s">
        <v>8</v>
      </c>
      <c r="E12" s="25">
        <f>$E$10/$R$8*$R$11</f>
        <v>500</v>
      </c>
      <c r="F12" s="25">
        <f>$E$10/$R$8*$R$11</f>
        <v>500</v>
      </c>
      <c r="G12" s="32">
        <f>$E$10/$R$8*$R$11</f>
        <v>500</v>
      </c>
      <c r="H12" s="33">
        <f>$H$10/$R$8*$R$11</f>
        <v>500</v>
      </c>
      <c r="I12" s="33">
        <f>$H$10/$R$8*$R$11</f>
        <v>500</v>
      </c>
      <c r="J12" s="65">
        <f>$H$10/$R$8*$R$11</f>
        <v>500</v>
      </c>
      <c r="K12" s="61">
        <f>$K$10/$S$8*$R$11</f>
        <v>500</v>
      </c>
      <c r="L12" s="54">
        <f>$K$10/$S$8*$R$11</f>
        <v>500</v>
      </c>
      <c r="M12" s="54">
        <f>$K$10/$S$8*$R$11</f>
        <v>500</v>
      </c>
      <c r="N12" s="54">
        <f>$N$10/$S$8*$R$11</f>
        <v>500</v>
      </c>
      <c r="O12" s="54">
        <f>$N$10/$S$8*$R$11</f>
        <v>500</v>
      </c>
      <c r="P12" s="54">
        <f>$N$10/$S$8*$R$11</f>
        <v>500</v>
      </c>
    </row>
    <row r="13" spans="1:19">
      <c r="A13" s="47"/>
      <c r="B13" s="37"/>
      <c r="C13" s="35"/>
      <c r="D13" s="31" t="s">
        <v>9</v>
      </c>
      <c r="E13" s="25">
        <f t="shared" ref="E13:P13" si="2">$R$17/$R$14*$R$11</f>
        <v>50</v>
      </c>
      <c r="F13" s="36">
        <f t="shared" si="2"/>
        <v>50</v>
      </c>
      <c r="G13" s="36">
        <f t="shared" si="2"/>
        <v>50</v>
      </c>
      <c r="H13" s="25">
        <f t="shared" si="2"/>
        <v>50</v>
      </c>
      <c r="I13" s="25">
        <f t="shared" si="2"/>
        <v>50</v>
      </c>
      <c r="J13" s="66">
        <f t="shared" si="2"/>
        <v>50</v>
      </c>
      <c r="K13" s="61">
        <f t="shared" si="2"/>
        <v>50</v>
      </c>
      <c r="L13" s="54">
        <f t="shared" si="2"/>
        <v>50</v>
      </c>
      <c r="M13" s="61">
        <f t="shared" si="2"/>
        <v>50</v>
      </c>
      <c r="N13" s="54">
        <f t="shared" si="2"/>
        <v>50</v>
      </c>
      <c r="O13" s="54">
        <f t="shared" si="2"/>
        <v>50</v>
      </c>
      <c r="P13" s="54">
        <f t="shared" si="2"/>
        <v>50</v>
      </c>
      <c r="R13" s="23" t="s">
        <v>15</v>
      </c>
    </row>
    <row r="14" spans="1:19">
      <c r="A14" s="47"/>
      <c r="B14" s="37">
        <v>0.1</v>
      </c>
      <c r="C14" s="35" t="s">
        <v>48</v>
      </c>
      <c r="D14" s="31" t="s">
        <v>44</v>
      </c>
      <c r="E14" s="25">
        <f>$E$11/$S$20*$R$11</f>
        <v>100</v>
      </c>
      <c r="F14" s="36">
        <f>$E$11/$S$20*$R$11</f>
        <v>100</v>
      </c>
      <c r="G14" s="36">
        <f>$E$11/$S$20*$R$11</f>
        <v>100</v>
      </c>
      <c r="H14" s="25">
        <f>$H$11/$S$20*$R$11</f>
        <v>100</v>
      </c>
      <c r="I14" s="25">
        <f>$H$11/$S$20*$R$11</f>
        <v>100</v>
      </c>
      <c r="J14" s="66">
        <f>$H$11/$S$20*$R$11</f>
        <v>100</v>
      </c>
      <c r="K14" s="61">
        <f>$K$11/$S$20*$R$11</f>
        <v>100</v>
      </c>
      <c r="L14" s="54">
        <f>$K$11/$S$20*$R$11</f>
        <v>100</v>
      </c>
      <c r="M14" s="61">
        <f>$K$11/$S$20*$R$11</f>
        <v>100</v>
      </c>
      <c r="N14" s="54">
        <f>$N$11/$S$20*$R$11</f>
        <v>100</v>
      </c>
      <c r="O14" s="54">
        <f>$N$11/$S$20*$R$11</f>
        <v>100</v>
      </c>
      <c r="P14" s="54">
        <f>$N$11/$S$20*$R$11</f>
        <v>100</v>
      </c>
      <c r="R14" s="23">
        <v>1</v>
      </c>
    </row>
    <row r="15" spans="1:19">
      <c r="A15" s="48"/>
      <c r="B15" s="39"/>
      <c r="C15" s="40"/>
      <c r="D15" s="41" t="s">
        <v>12</v>
      </c>
      <c r="E15" s="29">
        <f t="shared" ref="E15:P15" si="3">$R$11-E12-E13-E14</f>
        <v>350</v>
      </c>
      <c r="F15" s="42">
        <f t="shared" si="3"/>
        <v>350</v>
      </c>
      <c r="G15" s="42">
        <f t="shared" si="3"/>
        <v>350</v>
      </c>
      <c r="H15" s="29">
        <f t="shared" si="3"/>
        <v>350</v>
      </c>
      <c r="I15" s="29">
        <f t="shared" si="3"/>
        <v>350</v>
      </c>
      <c r="J15" s="67">
        <f t="shared" si="3"/>
        <v>350</v>
      </c>
      <c r="K15" s="70">
        <f t="shared" si="3"/>
        <v>350</v>
      </c>
      <c r="L15" s="57">
        <f t="shared" si="3"/>
        <v>350</v>
      </c>
      <c r="M15" s="70">
        <f t="shared" si="3"/>
        <v>350</v>
      </c>
      <c r="N15" s="57">
        <f t="shared" si="3"/>
        <v>350</v>
      </c>
      <c r="O15" s="57">
        <f t="shared" si="3"/>
        <v>350</v>
      </c>
      <c r="P15" s="57">
        <f t="shared" si="3"/>
        <v>350</v>
      </c>
    </row>
    <row r="16" spans="1:19">
      <c r="A16" s="47"/>
      <c r="B16" s="9"/>
      <c r="C16" s="10"/>
      <c r="D16" s="11"/>
      <c r="E16" s="50">
        <v>0.25</v>
      </c>
      <c r="F16" s="23" t="s">
        <v>46</v>
      </c>
      <c r="G16" s="13"/>
      <c r="H16" s="50">
        <v>0.25</v>
      </c>
      <c r="I16" s="23" t="s">
        <v>46</v>
      </c>
      <c r="J16" s="13"/>
      <c r="K16" s="50">
        <v>0.25</v>
      </c>
      <c r="L16" s="23" t="s">
        <v>46</v>
      </c>
      <c r="M16" s="13"/>
      <c r="N16" s="68">
        <v>0.3</v>
      </c>
      <c r="O16" s="53" t="s">
        <v>47</v>
      </c>
      <c r="P16" s="62"/>
      <c r="R16" s="23" t="s">
        <v>16</v>
      </c>
    </row>
    <row r="17" spans="1:19">
      <c r="A17" s="48"/>
      <c r="B17" s="18"/>
      <c r="C17" s="19"/>
      <c r="D17" s="19"/>
      <c r="E17" s="20" t="s">
        <v>17</v>
      </c>
      <c r="F17" s="21" t="s">
        <v>6</v>
      </c>
      <c r="G17" s="21" t="s">
        <v>54</v>
      </c>
      <c r="H17" s="20" t="s">
        <v>17</v>
      </c>
      <c r="I17" s="21" t="s">
        <v>6</v>
      </c>
      <c r="J17" s="21" t="s">
        <v>55</v>
      </c>
      <c r="K17" s="20" t="s">
        <v>17</v>
      </c>
      <c r="L17" s="21" t="s">
        <v>6</v>
      </c>
      <c r="M17" s="21" t="s">
        <v>56</v>
      </c>
      <c r="N17" s="60" t="s">
        <v>17</v>
      </c>
      <c r="O17" s="58" t="s">
        <v>6</v>
      </c>
      <c r="P17" s="63" t="s">
        <v>57</v>
      </c>
      <c r="R17" s="23">
        <v>0.05</v>
      </c>
    </row>
    <row r="18" spans="1:19">
      <c r="A18" s="30" t="s">
        <v>18</v>
      </c>
      <c r="D18" s="31" t="s">
        <v>8</v>
      </c>
      <c r="E18" s="25">
        <f>$E$16/$R$8*$R$11</f>
        <v>500</v>
      </c>
      <c r="F18" s="25">
        <f>$E$16/$R$8*$R$11</f>
        <v>500</v>
      </c>
      <c r="G18" s="25">
        <f>$E$16/$R$8*$R$11</f>
        <v>500</v>
      </c>
      <c r="H18" s="25">
        <f>$H$16/$R$8*$R$11</f>
        <v>500</v>
      </c>
      <c r="I18" s="25">
        <f>$H$16/$R$8*$R$11</f>
        <v>500</v>
      </c>
      <c r="J18" s="25">
        <f>$H$16/$R$8*$R$11</f>
        <v>500</v>
      </c>
      <c r="K18" s="25">
        <f>$K$16/$R$8*$R$11</f>
        <v>500</v>
      </c>
      <c r="L18" s="25">
        <f>$K$16/$R$8*$R$11</f>
        <v>500</v>
      </c>
      <c r="M18" s="66">
        <f>$K$16/$R$8*$R$11</f>
        <v>500</v>
      </c>
      <c r="N18" s="61">
        <f>$N$16/$S$8*$R$11</f>
        <v>500</v>
      </c>
      <c r="O18" s="54">
        <f>$N$16/$S$8*$R$11</f>
        <v>500</v>
      </c>
      <c r="P18" s="54">
        <f>$N$16/$S$8*$R$11</f>
        <v>500</v>
      </c>
    </row>
    <row r="19" spans="1:19">
      <c r="A19" s="47"/>
      <c r="D19" s="31" t="s">
        <v>9</v>
      </c>
      <c r="E19" s="25">
        <f t="shared" ref="E19:P19" si="4">$R$17/$R$14*$R$11</f>
        <v>50</v>
      </c>
      <c r="F19" s="25">
        <f t="shared" si="4"/>
        <v>50</v>
      </c>
      <c r="G19" s="25">
        <f t="shared" si="4"/>
        <v>50</v>
      </c>
      <c r="H19" s="25">
        <f t="shared" si="4"/>
        <v>50</v>
      </c>
      <c r="I19" s="25">
        <f t="shared" si="4"/>
        <v>50</v>
      </c>
      <c r="J19" s="25">
        <f t="shared" si="4"/>
        <v>50</v>
      </c>
      <c r="K19" s="25">
        <f t="shared" si="4"/>
        <v>50</v>
      </c>
      <c r="L19" s="25">
        <f t="shared" si="4"/>
        <v>50</v>
      </c>
      <c r="M19" s="66">
        <f t="shared" si="4"/>
        <v>50</v>
      </c>
      <c r="N19" s="61">
        <f t="shared" si="4"/>
        <v>50</v>
      </c>
      <c r="O19" s="54">
        <f t="shared" si="4"/>
        <v>50</v>
      </c>
      <c r="P19" s="54">
        <f t="shared" si="4"/>
        <v>50</v>
      </c>
      <c r="R19" s="23" t="s">
        <v>19</v>
      </c>
      <c r="S19" s="23" t="s">
        <v>20</v>
      </c>
    </row>
    <row r="20" spans="1:19">
      <c r="A20" s="47"/>
      <c r="B20" s="37">
        <v>0.2</v>
      </c>
      <c r="C20" s="35" t="s">
        <v>6</v>
      </c>
      <c r="D20" s="31" t="s">
        <v>21</v>
      </c>
      <c r="E20" s="25">
        <f t="shared" ref="E20:P20" si="5">$B20/$R$20*$R$11</f>
        <v>100</v>
      </c>
      <c r="F20" s="25">
        <f t="shared" si="5"/>
        <v>100</v>
      </c>
      <c r="G20" s="25">
        <f t="shared" si="5"/>
        <v>100</v>
      </c>
      <c r="H20" s="25">
        <f t="shared" si="5"/>
        <v>100</v>
      </c>
      <c r="I20" s="25">
        <f t="shared" si="5"/>
        <v>100</v>
      </c>
      <c r="J20" s="25">
        <f t="shared" si="5"/>
        <v>100</v>
      </c>
      <c r="K20" s="25">
        <f t="shared" si="5"/>
        <v>100</v>
      </c>
      <c r="L20" s="25">
        <f t="shared" si="5"/>
        <v>100</v>
      </c>
      <c r="M20" s="66">
        <f t="shared" si="5"/>
        <v>100</v>
      </c>
      <c r="N20" s="61">
        <f t="shared" si="5"/>
        <v>100</v>
      </c>
      <c r="O20" s="54">
        <f t="shared" si="5"/>
        <v>100</v>
      </c>
      <c r="P20" s="54">
        <f t="shared" si="5"/>
        <v>100</v>
      </c>
      <c r="R20" s="23">
        <v>2</v>
      </c>
      <c r="S20" s="23">
        <v>1</v>
      </c>
    </row>
    <row r="21" spans="1:19">
      <c r="A21" s="48"/>
      <c r="B21" s="39"/>
      <c r="C21" s="40"/>
      <c r="D21" s="41" t="s">
        <v>12</v>
      </c>
      <c r="E21" s="29">
        <f t="shared" ref="E21:P21" si="6">$R$11-E18-E19-E20</f>
        <v>350</v>
      </c>
      <c r="F21" s="29">
        <f t="shared" si="6"/>
        <v>350</v>
      </c>
      <c r="G21" s="29">
        <f t="shared" si="6"/>
        <v>350</v>
      </c>
      <c r="H21" s="29">
        <f t="shared" si="6"/>
        <v>350</v>
      </c>
      <c r="I21" s="29">
        <f t="shared" si="6"/>
        <v>350</v>
      </c>
      <c r="J21" s="29">
        <f t="shared" si="6"/>
        <v>350</v>
      </c>
      <c r="K21" s="29">
        <f t="shared" si="6"/>
        <v>350</v>
      </c>
      <c r="L21" s="29">
        <f t="shared" si="6"/>
        <v>350</v>
      </c>
      <c r="M21" s="67">
        <f t="shared" si="6"/>
        <v>350</v>
      </c>
      <c r="N21" s="70">
        <f t="shared" si="6"/>
        <v>350</v>
      </c>
      <c r="O21" s="57">
        <f t="shared" si="6"/>
        <v>350</v>
      </c>
      <c r="P21" s="57">
        <f t="shared" si="6"/>
        <v>350</v>
      </c>
    </row>
    <row r="22" spans="1:19">
      <c r="A22" s="30" t="s">
        <v>22</v>
      </c>
      <c r="D22" s="43" t="s">
        <v>8</v>
      </c>
      <c r="E22" s="25">
        <f>$E$16/$R$8*$R$11</f>
        <v>500</v>
      </c>
      <c r="F22" s="25">
        <f>$E$16/$R$8*$R$11</f>
        <v>500</v>
      </c>
      <c r="G22" s="25">
        <f>$E$16/$R$8*$R$11</f>
        <v>500</v>
      </c>
      <c r="H22" s="25">
        <f>$H$16/$R$8*$R$11</f>
        <v>500</v>
      </c>
      <c r="I22" s="25">
        <f>$H$16/$R$8*$R$11</f>
        <v>500</v>
      </c>
      <c r="J22" s="25">
        <f>$H$16/$R$8*$R$11</f>
        <v>500</v>
      </c>
      <c r="K22" s="25">
        <f>$K$16/$R$8*$R$11</f>
        <v>500</v>
      </c>
      <c r="L22" s="25">
        <f>$K$16/$R$8*$R$11</f>
        <v>500</v>
      </c>
      <c r="M22" s="66">
        <f>$K$16/$R$8*$R$11</f>
        <v>500</v>
      </c>
      <c r="N22" s="61">
        <f>$N$16/$S$8*$R$11</f>
        <v>500</v>
      </c>
      <c r="O22" s="54">
        <f>$N$16/$S$8*$R$11</f>
        <v>500</v>
      </c>
      <c r="P22" s="54">
        <f>$N$16/$S$8*$R$11</f>
        <v>500</v>
      </c>
    </row>
    <row r="23" spans="1:19">
      <c r="A23" s="47"/>
      <c r="D23" s="31" t="s">
        <v>9</v>
      </c>
      <c r="E23" s="25">
        <f t="shared" ref="E23:P23" si="7">$R$17/$R$14*$R$11</f>
        <v>50</v>
      </c>
      <c r="F23" s="25">
        <f t="shared" si="7"/>
        <v>50</v>
      </c>
      <c r="G23" s="25">
        <f t="shared" si="7"/>
        <v>50</v>
      </c>
      <c r="H23" s="25">
        <f t="shared" si="7"/>
        <v>50</v>
      </c>
      <c r="I23" s="25">
        <f t="shared" si="7"/>
        <v>50</v>
      </c>
      <c r="J23" s="25">
        <f t="shared" si="7"/>
        <v>50</v>
      </c>
      <c r="K23" s="25">
        <f t="shared" si="7"/>
        <v>50</v>
      </c>
      <c r="L23" s="25">
        <f t="shared" si="7"/>
        <v>50</v>
      </c>
      <c r="M23" s="66">
        <f t="shared" si="7"/>
        <v>50</v>
      </c>
      <c r="N23" s="61">
        <f t="shared" si="7"/>
        <v>50</v>
      </c>
      <c r="O23" s="54">
        <f t="shared" si="7"/>
        <v>50</v>
      </c>
      <c r="P23" s="54">
        <f t="shared" si="7"/>
        <v>50</v>
      </c>
    </row>
    <row r="24" spans="1:19">
      <c r="A24" s="47"/>
      <c r="B24" s="37">
        <v>0.4</v>
      </c>
      <c r="C24" s="35" t="s">
        <v>6</v>
      </c>
      <c r="D24" s="31" t="s">
        <v>21</v>
      </c>
      <c r="E24" s="25">
        <f t="shared" ref="E24:P24" si="8">$B24/$R$20*$R$11</f>
        <v>200</v>
      </c>
      <c r="F24" s="25">
        <f t="shared" si="8"/>
        <v>200</v>
      </c>
      <c r="G24" s="25">
        <f t="shared" si="8"/>
        <v>200</v>
      </c>
      <c r="H24" s="25">
        <f t="shared" si="8"/>
        <v>200</v>
      </c>
      <c r="I24" s="25">
        <f t="shared" si="8"/>
        <v>200</v>
      </c>
      <c r="J24" s="25">
        <f t="shared" si="8"/>
        <v>200</v>
      </c>
      <c r="K24" s="25">
        <f t="shared" si="8"/>
        <v>200</v>
      </c>
      <c r="L24" s="25">
        <f t="shared" si="8"/>
        <v>200</v>
      </c>
      <c r="M24" s="66">
        <f t="shared" si="8"/>
        <v>200</v>
      </c>
      <c r="N24" s="61">
        <f t="shared" si="8"/>
        <v>200</v>
      </c>
      <c r="O24" s="54">
        <f t="shared" si="8"/>
        <v>200</v>
      </c>
      <c r="P24" s="54">
        <f t="shared" si="8"/>
        <v>200</v>
      </c>
      <c r="R24" s="17"/>
    </row>
    <row r="25" spans="1:19">
      <c r="A25" s="48"/>
      <c r="B25" s="39"/>
      <c r="C25" s="40"/>
      <c r="D25" s="41" t="s">
        <v>12</v>
      </c>
      <c r="E25" s="29">
        <f t="shared" ref="E25:P25" si="9">$R$11-E22-E23-E24</f>
        <v>250</v>
      </c>
      <c r="F25" s="29">
        <f t="shared" si="9"/>
        <v>250</v>
      </c>
      <c r="G25" s="29">
        <f t="shared" si="9"/>
        <v>250</v>
      </c>
      <c r="H25" s="29">
        <f t="shared" si="9"/>
        <v>250</v>
      </c>
      <c r="I25" s="29">
        <f t="shared" si="9"/>
        <v>250</v>
      </c>
      <c r="J25" s="29">
        <f t="shared" si="9"/>
        <v>250</v>
      </c>
      <c r="K25" s="29">
        <f t="shared" si="9"/>
        <v>250</v>
      </c>
      <c r="L25" s="29">
        <f t="shared" si="9"/>
        <v>250</v>
      </c>
      <c r="M25" s="67">
        <f t="shared" si="9"/>
        <v>250</v>
      </c>
      <c r="N25" s="70">
        <f t="shared" si="9"/>
        <v>250</v>
      </c>
      <c r="O25" s="57">
        <f t="shared" si="9"/>
        <v>250</v>
      </c>
      <c r="P25" s="57">
        <f t="shared" si="9"/>
        <v>250</v>
      </c>
      <c r="R25" s="17"/>
    </row>
    <row r="26" spans="1:19">
      <c r="A26" s="30" t="s">
        <v>23</v>
      </c>
      <c r="D26" s="43" t="s">
        <v>8</v>
      </c>
      <c r="E26" s="25">
        <f>$E$16/$R$8*$R$11</f>
        <v>500</v>
      </c>
      <c r="F26" s="25">
        <f>$E$16/$R$8*$R$11</f>
        <v>500</v>
      </c>
      <c r="G26" s="25">
        <f>$E$16/$R$8*$R$11</f>
        <v>500</v>
      </c>
      <c r="H26" s="25">
        <f>$H$16/$R$8*$R$11</f>
        <v>500</v>
      </c>
      <c r="I26" s="25">
        <f>$H$16/$R$8*$R$11</f>
        <v>500</v>
      </c>
      <c r="J26" s="25">
        <f>$H$16/$R$8*$R$11</f>
        <v>500</v>
      </c>
      <c r="K26" s="25">
        <f>$K$16/$R$8*$R$11</f>
        <v>500</v>
      </c>
      <c r="L26" s="25">
        <f>$K$16/$R$8*$R$11</f>
        <v>500</v>
      </c>
      <c r="M26" s="66">
        <f>$K$16/$R$8*$R$11</f>
        <v>500</v>
      </c>
      <c r="N26" s="61">
        <f>$N$16/$S$8*$R$11</f>
        <v>500</v>
      </c>
      <c r="O26" s="54">
        <f>$N$16/$S$8*$R$11</f>
        <v>500</v>
      </c>
      <c r="P26" s="54">
        <f>$N$16/$S$8*$R$11</f>
        <v>500</v>
      </c>
      <c r="R26" s="23" t="s">
        <v>24</v>
      </c>
    </row>
    <row r="27" spans="1:19">
      <c r="A27" s="47"/>
      <c r="D27" s="31" t="s">
        <v>9</v>
      </c>
      <c r="E27" s="25">
        <f t="shared" ref="E27:P27" si="10">$R$17/$R$14*$R$11</f>
        <v>50</v>
      </c>
      <c r="F27" s="25">
        <f t="shared" si="10"/>
        <v>50</v>
      </c>
      <c r="G27" s="36">
        <f t="shared" si="10"/>
        <v>50</v>
      </c>
      <c r="H27" s="25">
        <f t="shared" si="10"/>
        <v>50</v>
      </c>
      <c r="I27" s="25">
        <f t="shared" si="10"/>
        <v>50</v>
      </c>
      <c r="J27" s="25">
        <f t="shared" si="10"/>
        <v>50</v>
      </c>
      <c r="K27" s="25">
        <f t="shared" si="10"/>
        <v>50</v>
      </c>
      <c r="L27" s="25">
        <f t="shared" si="10"/>
        <v>50</v>
      </c>
      <c r="M27" s="66">
        <f t="shared" si="10"/>
        <v>50</v>
      </c>
      <c r="N27" s="61">
        <f t="shared" si="10"/>
        <v>50</v>
      </c>
      <c r="O27" s="54">
        <f t="shared" si="10"/>
        <v>50</v>
      </c>
      <c r="P27" s="54">
        <f t="shared" si="10"/>
        <v>50</v>
      </c>
      <c r="R27" s="44">
        <v>41177</v>
      </c>
    </row>
    <row r="28" spans="1:19">
      <c r="A28" s="47"/>
      <c r="B28" s="37">
        <v>0.6</v>
      </c>
      <c r="C28" s="35" t="s">
        <v>6</v>
      </c>
      <c r="D28" s="31" t="s">
        <v>21</v>
      </c>
      <c r="E28" s="25">
        <f t="shared" ref="E28:P28" si="11">$B28/$R$20*$R$11</f>
        <v>300</v>
      </c>
      <c r="F28" s="25">
        <f t="shared" si="11"/>
        <v>300</v>
      </c>
      <c r="G28" s="25">
        <f t="shared" si="11"/>
        <v>300</v>
      </c>
      <c r="H28" s="25">
        <f t="shared" si="11"/>
        <v>300</v>
      </c>
      <c r="I28" s="25">
        <f t="shared" si="11"/>
        <v>300</v>
      </c>
      <c r="J28" s="25">
        <f t="shared" si="11"/>
        <v>300</v>
      </c>
      <c r="K28" s="25">
        <f t="shared" si="11"/>
        <v>300</v>
      </c>
      <c r="L28" s="25">
        <f t="shared" si="11"/>
        <v>300</v>
      </c>
      <c r="M28" s="66">
        <f t="shared" si="11"/>
        <v>300</v>
      </c>
      <c r="N28" s="61">
        <f t="shared" si="11"/>
        <v>300</v>
      </c>
      <c r="O28" s="54">
        <f t="shared" si="11"/>
        <v>300</v>
      </c>
      <c r="P28" s="54">
        <f t="shared" si="11"/>
        <v>300</v>
      </c>
    </row>
    <row r="29" spans="1:19">
      <c r="A29" s="48"/>
      <c r="B29" s="39"/>
      <c r="C29" s="40"/>
      <c r="D29" s="41" t="s">
        <v>12</v>
      </c>
      <c r="E29" s="29">
        <f t="shared" ref="E29:P29" si="12">$R$11-E26-E27-E28</f>
        <v>150</v>
      </c>
      <c r="F29" s="29">
        <f t="shared" si="12"/>
        <v>150</v>
      </c>
      <c r="G29" s="29">
        <f t="shared" si="12"/>
        <v>150</v>
      </c>
      <c r="H29" s="29">
        <f t="shared" si="12"/>
        <v>150</v>
      </c>
      <c r="I29" s="29">
        <f t="shared" si="12"/>
        <v>150</v>
      </c>
      <c r="J29" s="29">
        <f t="shared" si="12"/>
        <v>150</v>
      </c>
      <c r="K29" s="29">
        <f t="shared" si="12"/>
        <v>150</v>
      </c>
      <c r="L29" s="42">
        <f t="shared" si="12"/>
        <v>150</v>
      </c>
      <c r="M29" s="67">
        <f t="shared" si="12"/>
        <v>150</v>
      </c>
      <c r="N29" s="70">
        <f t="shared" si="12"/>
        <v>150</v>
      </c>
      <c r="O29" s="57">
        <f t="shared" si="12"/>
        <v>150</v>
      </c>
      <c r="P29" s="57">
        <f t="shared" si="12"/>
        <v>150</v>
      </c>
    </row>
    <row r="30" spans="1:19">
      <c r="A30" s="47"/>
      <c r="B30" s="9"/>
      <c r="C30" s="10"/>
      <c r="D30" s="11"/>
      <c r="E30" s="50">
        <v>0.25</v>
      </c>
      <c r="F30" s="23" t="s">
        <v>46</v>
      </c>
      <c r="G30" s="13"/>
      <c r="H30" s="50">
        <v>0.25</v>
      </c>
      <c r="I30" s="23" t="s">
        <v>46</v>
      </c>
      <c r="J30" s="13"/>
      <c r="K30" s="50">
        <v>0.25</v>
      </c>
      <c r="L30" s="23" t="s">
        <v>46</v>
      </c>
      <c r="M30" s="13"/>
      <c r="N30" s="59">
        <v>0.3</v>
      </c>
      <c r="O30" s="53" t="s">
        <v>47</v>
      </c>
      <c r="P30" s="62"/>
    </row>
    <row r="31" spans="1:19">
      <c r="A31" s="48"/>
      <c r="B31" s="18"/>
      <c r="C31" s="19"/>
      <c r="D31" s="19"/>
      <c r="E31" s="20" t="s">
        <v>17</v>
      </c>
      <c r="F31" s="21" t="s">
        <v>6</v>
      </c>
      <c r="G31" s="21" t="s">
        <v>58</v>
      </c>
      <c r="H31" s="20" t="s">
        <v>17</v>
      </c>
      <c r="I31" s="21" t="s">
        <v>6</v>
      </c>
      <c r="J31" s="21" t="s">
        <v>25</v>
      </c>
      <c r="K31" s="20" t="s">
        <v>17</v>
      </c>
      <c r="L31" s="21" t="s">
        <v>6</v>
      </c>
      <c r="M31" s="21" t="s">
        <v>26</v>
      </c>
      <c r="N31" s="60" t="s">
        <v>17</v>
      </c>
      <c r="O31" s="58" t="s">
        <v>6</v>
      </c>
      <c r="P31" s="63" t="s">
        <v>27</v>
      </c>
    </row>
    <row r="32" spans="1:19">
      <c r="A32" s="30" t="s">
        <v>28</v>
      </c>
      <c r="D32" s="31" t="s">
        <v>8</v>
      </c>
      <c r="E32" s="25">
        <f>$E$16/$R$8*$R$11</f>
        <v>500</v>
      </c>
      <c r="F32" s="25">
        <f>$E$16/$R$8*$R$11</f>
        <v>500</v>
      </c>
      <c r="G32" s="25">
        <f>$E$16/$R$8*$R$11</f>
        <v>500</v>
      </c>
      <c r="H32" s="25">
        <f>$H$16/$R$8*$R$11</f>
        <v>500</v>
      </c>
      <c r="I32" s="25">
        <f>$H$16/$R$8*$R$11</f>
        <v>500</v>
      </c>
      <c r="J32" s="25">
        <f>$H$16/$R$8*$R$11</f>
        <v>500</v>
      </c>
      <c r="K32" s="25">
        <f>$K$16/$R$8*$R$11</f>
        <v>500</v>
      </c>
      <c r="L32" s="25">
        <f>$K$16/$R$8*$R$11</f>
        <v>500</v>
      </c>
      <c r="M32" s="66">
        <f>$K$16/$R$8*$R$11</f>
        <v>500</v>
      </c>
      <c r="N32" s="61">
        <f>$N$16/$S$8*$R$11</f>
        <v>500</v>
      </c>
      <c r="O32" s="54">
        <f>$N$16/$S$8*$R$11</f>
        <v>500</v>
      </c>
      <c r="P32" s="54">
        <f>$N$16/$S$8*$R$11</f>
        <v>500</v>
      </c>
    </row>
    <row r="33" spans="1:16">
      <c r="A33" s="47"/>
      <c r="D33" s="31" t="s">
        <v>9</v>
      </c>
      <c r="E33" s="25">
        <f t="shared" ref="E33:P33" si="13">$R$17/$R$14*$R$11</f>
        <v>50</v>
      </c>
      <c r="F33" s="25">
        <f t="shared" si="13"/>
        <v>50</v>
      </c>
      <c r="G33" s="25">
        <f t="shared" si="13"/>
        <v>50</v>
      </c>
      <c r="H33" s="25">
        <f t="shared" si="13"/>
        <v>50</v>
      </c>
      <c r="I33" s="25">
        <f t="shared" si="13"/>
        <v>50</v>
      </c>
      <c r="J33" s="25">
        <f t="shared" si="13"/>
        <v>50</v>
      </c>
      <c r="K33" s="25">
        <f t="shared" si="13"/>
        <v>50</v>
      </c>
      <c r="L33" s="25">
        <f t="shared" si="13"/>
        <v>50</v>
      </c>
      <c r="M33" s="66">
        <f t="shared" si="13"/>
        <v>50</v>
      </c>
      <c r="N33" s="61">
        <f t="shared" si="13"/>
        <v>50</v>
      </c>
      <c r="O33" s="54">
        <f t="shared" si="13"/>
        <v>50</v>
      </c>
      <c r="P33" s="54">
        <f t="shared" si="13"/>
        <v>50</v>
      </c>
    </row>
    <row r="34" spans="1:16">
      <c r="A34" s="47"/>
      <c r="B34" s="37">
        <v>0.2</v>
      </c>
      <c r="C34" s="35" t="s">
        <v>6</v>
      </c>
      <c r="D34" s="31" t="s">
        <v>21</v>
      </c>
      <c r="E34" s="25">
        <f t="shared" ref="E34:P34" si="14">$B34/$R$20*$R$11</f>
        <v>100</v>
      </c>
      <c r="F34" s="25">
        <f t="shared" si="14"/>
        <v>100</v>
      </c>
      <c r="G34" s="25">
        <f t="shared" si="14"/>
        <v>100</v>
      </c>
      <c r="H34" s="25">
        <f t="shared" si="14"/>
        <v>100</v>
      </c>
      <c r="I34" s="25">
        <f t="shared" si="14"/>
        <v>100</v>
      </c>
      <c r="J34" s="36">
        <f t="shared" si="14"/>
        <v>100</v>
      </c>
      <c r="K34" s="25">
        <f t="shared" si="14"/>
        <v>100</v>
      </c>
      <c r="L34" s="25">
        <f t="shared" si="14"/>
        <v>100</v>
      </c>
      <c r="M34" s="66">
        <f t="shared" si="14"/>
        <v>100</v>
      </c>
      <c r="N34" s="61">
        <f t="shared" si="14"/>
        <v>100</v>
      </c>
      <c r="O34" s="54">
        <f t="shared" si="14"/>
        <v>100</v>
      </c>
      <c r="P34" s="54">
        <f t="shared" si="14"/>
        <v>100</v>
      </c>
    </row>
    <row r="35" spans="1:16">
      <c r="A35" s="48"/>
      <c r="B35" s="39"/>
      <c r="C35" s="40"/>
      <c r="D35" s="41" t="s">
        <v>12</v>
      </c>
      <c r="E35" s="29">
        <f t="shared" ref="E35:P35" si="15">$R$11-E32-E33-E34</f>
        <v>350</v>
      </c>
      <c r="F35" s="29">
        <f t="shared" si="15"/>
        <v>350</v>
      </c>
      <c r="G35" s="29">
        <f t="shared" si="15"/>
        <v>350</v>
      </c>
      <c r="H35" s="29">
        <f t="shared" si="15"/>
        <v>350</v>
      </c>
      <c r="I35" s="29">
        <f t="shared" si="15"/>
        <v>350</v>
      </c>
      <c r="J35" s="42">
        <f t="shared" si="15"/>
        <v>350</v>
      </c>
      <c r="K35" s="29">
        <f t="shared" si="15"/>
        <v>350</v>
      </c>
      <c r="L35" s="29">
        <f t="shared" si="15"/>
        <v>350</v>
      </c>
      <c r="M35" s="67">
        <f t="shared" si="15"/>
        <v>350</v>
      </c>
      <c r="N35" s="70">
        <f t="shared" si="15"/>
        <v>350</v>
      </c>
      <c r="O35" s="57">
        <f t="shared" si="15"/>
        <v>350</v>
      </c>
      <c r="P35" s="57">
        <f t="shared" si="15"/>
        <v>350</v>
      </c>
    </row>
    <row r="36" spans="1:16">
      <c r="A36" s="30" t="s">
        <v>29</v>
      </c>
      <c r="D36" s="43" t="s">
        <v>8</v>
      </c>
      <c r="E36" s="25">
        <f>$E$16/$R$8*$R$11</f>
        <v>500</v>
      </c>
      <c r="F36" s="25">
        <f>$E$16/$R$8*$R$11</f>
        <v>500</v>
      </c>
      <c r="G36" s="25">
        <f>$E$16/$R$8*$R$11</f>
        <v>500</v>
      </c>
      <c r="H36" s="25">
        <f>$H$16/$R$8*$R$11</f>
        <v>500</v>
      </c>
      <c r="I36" s="25">
        <f>$H$16/$R$8*$R$11</f>
        <v>500</v>
      </c>
      <c r="J36" s="25">
        <f>$H$16/$R$8*$R$11</f>
        <v>500</v>
      </c>
      <c r="K36" s="25">
        <f>$K$16/$R$8*$R$11</f>
        <v>500</v>
      </c>
      <c r="L36" s="25">
        <f>$K$16/$R$8*$R$11</f>
        <v>500</v>
      </c>
      <c r="M36" s="66">
        <f>$K$16/$R$8*$R$11</f>
        <v>500</v>
      </c>
      <c r="N36" s="61">
        <f>$N$16/$S$8*$R$11</f>
        <v>500</v>
      </c>
      <c r="O36" s="54">
        <f>$N$16/$S$8*$R$11</f>
        <v>500</v>
      </c>
      <c r="P36" s="54">
        <f>$N$16/$S$8*$R$11</f>
        <v>500</v>
      </c>
    </row>
    <row r="37" spans="1:16">
      <c r="A37" s="47"/>
      <c r="D37" s="31" t="s">
        <v>9</v>
      </c>
      <c r="E37" s="25">
        <f t="shared" ref="E37:P37" si="16">$R$17/$R$14*$R$11</f>
        <v>50</v>
      </c>
      <c r="F37" s="25">
        <f t="shared" si="16"/>
        <v>50</v>
      </c>
      <c r="G37" s="25">
        <f t="shared" si="16"/>
        <v>50</v>
      </c>
      <c r="H37" s="25">
        <f t="shared" si="16"/>
        <v>50</v>
      </c>
      <c r="I37" s="25">
        <f t="shared" si="16"/>
        <v>50</v>
      </c>
      <c r="J37" s="25">
        <f t="shared" si="16"/>
        <v>50</v>
      </c>
      <c r="K37" s="25">
        <f t="shared" si="16"/>
        <v>50</v>
      </c>
      <c r="L37" s="25">
        <f t="shared" si="16"/>
        <v>50</v>
      </c>
      <c r="M37" s="66">
        <f t="shared" si="16"/>
        <v>50</v>
      </c>
      <c r="N37" s="61">
        <f t="shared" si="16"/>
        <v>50</v>
      </c>
      <c r="O37" s="54">
        <f t="shared" si="16"/>
        <v>50</v>
      </c>
      <c r="P37" s="54">
        <f t="shared" si="16"/>
        <v>50</v>
      </c>
    </row>
    <row r="38" spans="1:16">
      <c r="A38" s="47"/>
      <c r="B38" s="37">
        <v>0.4</v>
      </c>
      <c r="C38" s="35" t="s">
        <v>6</v>
      </c>
      <c r="D38" s="31" t="s">
        <v>21</v>
      </c>
      <c r="E38" s="25">
        <f t="shared" ref="E38:P38" si="17">$B38/$R$20*$R$11</f>
        <v>200</v>
      </c>
      <c r="F38" s="25">
        <f t="shared" si="17"/>
        <v>200</v>
      </c>
      <c r="G38" s="25">
        <f t="shared" si="17"/>
        <v>200</v>
      </c>
      <c r="H38" s="25">
        <f t="shared" si="17"/>
        <v>200</v>
      </c>
      <c r="I38" s="25">
        <f t="shared" si="17"/>
        <v>200</v>
      </c>
      <c r="J38" s="25">
        <f t="shared" si="17"/>
        <v>200</v>
      </c>
      <c r="K38" s="25">
        <f t="shared" si="17"/>
        <v>200</v>
      </c>
      <c r="L38" s="25">
        <f t="shared" si="17"/>
        <v>200</v>
      </c>
      <c r="M38" s="66">
        <f t="shared" si="17"/>
        <v>200</v>
      </c>
      <c r="N38" s="61">
        <f t="shared" si="17"/>
        <v>200</v>
      </c>
      <c r="O38" s="54">
        <f t="shared" si="17"/>
        <v>200</v>
      </c>
      <c r="P38" s="54">
        <f t="shared" si="17"/>
        <v>200</v>
      </c>
    </row>
    <row r="39" spans="1:16">
      <c r="A39" s="48"/>
      <c r="B39" s="39"/>
      <c r="C39" s="40"/>
      <c r="D39" s="41" t="s">
        <v>12</v>
      </c>
      <c r="E39" s="29">
        <f t="shared" ref="E39:P39" si="18">$R$11-E36-E37-E38</f>
        <v>250</v>
      </c>
      <c r="F39" s="29">
        <f t="shared" si="18"/>
        <v>250</v>
      </c>
      <c r="G39" s="29">
        <f t="shared" si="18"/>
        <v>250</v>
      </c>
      <c r="H39" s="29">
        <f t="shared" si="18"/>
        <v>250</v>
      </c>
      <c r="I39" s="29">
        <f t="shared" si="18"/>
        <v>250</v>
      </c>
      <c r="J39" s="29">
        <f t="shared" si="18"/>
        <v>250</v>
      </c>
      <c r="K39" s="29">
        <f t="shared" si="18"/>
        <v>250</v>
      </c>
      <c r="L39" s="29">
        <f t="shared" si="18"/>
        <v>250</v>
      </c>
      <c r="M39" s="67">
        <f t="shared" si="18"/>
        <v>250</v>
      </c>
      <c r="N39" s="70">
        <f t="shared" si="18"/>
        <v>250</v>
      </c>
      <c r="O39" s="57">
        <f t="shared" si="18"/>
        <v>250</v>
      </c>
      <c r="P39" s="57">
        <f t="shared" si="18"/>
        <v>250</v>
      </c>
    </row>
    <row r="40" spans="1:16">
      <c r="A40" s="30" t="s">
        <v>30</v>
      </c>
      <c r="D40" s="43" t="s">
        <v>8</v>
      </c>
      <c r="E40" s="25">
        <f>$E$16/$R$8*$R$11</f>
        <v>500</v>
      </c>
      <c r="F40" s="25">
        <f>$E$16/$R$8*$R$11</f>
        <v>500</v>
      </c>
      <c r="G40" s="25">
        <f>$E$16/$R$8*$R$11</f>
        <v>500</v>
      </c>
      <c r="H40" s="25">
        <f>$H$16/$R$8*$R$11</f>
        <v>500</v>
      </c>
      <c r="I40" s="25">
        <f>$H$16/$R$8*$R$11</f>
        <v>500</v>
      </c>
      <c r="J40" s="25">
        <f>$H$16/$R$8*$R$11</f>
        <v>500</v>
      </c>
      <c r="K40" s="25">
        <f>$K$16/$R$8*$R$11</f>
        <v>500</v>
      </c>
      <c r="L40" s="25">
        <f>$K$16/$R$8*$R$11</f>
        <v>500</v>
      </c>
      <c r="M40" s="66">
        <f>$K$16/$R$8*$R$11</f>
        <v>500</v>
      </c>
      <c r="N40" s="61">
        <f>$N$16/$S$8*$R$11</f>
        <v>500</v>
      </c>
      <c r="O40" s="54">
        <f>$N$16/$S$8*$R$11</f>
        <v>500</v>
      </c>
      <c r="P40" s="54">
        <f>$N$16/$S$8*$R$11</f>
        <v>500</v>
      </c>
    </row>
    <row r="41" spans="1:16">
      <c r="A41" s="47"/>
      <c r="D41" s="31" t="s">
        <v>9</v>
      </c>
      <c r="E41" s="25">
        <f t="shared" ref="E41:P41" si="19">$R$17/$R$14*$R$11</f>
        <v>50</v>
      </c>
      <c r="F41" s="25">
        <f t="shared" si="19"/>
        <v>50</v>
      </c>
      <c r="G41" s="25">
        <f t="shared" si="19"/>
        <v>50</v>
      </c>
      <c r="H41" s="25">
        <f t="shared" si="19"/>
        <v>50</v>
      </c>
      <c r="I41" s="25">
        <f t="shared" si="19"/>
        <v>50</v>
      </c>
      <c r="J41" s="25">
        <f t="shared" si="19"/>
        <v>50</v>
      </c>
      <c r="K41" s="25">
        <f t="shared" si="19"/>
        <v>50</v>
      </c>
      <c r="L41" s="25">
        <f t="shared" si="19"/>
        <v>50</v>
      </c>
      <c r="M41" s="66">
        <f t="shared" si="19"/>
        <v>50</v>
      </c>
      <c r="N41" s="61">
        <f t="shared" si="19"/>
        <v>50</v>
      </c>
      <c r="O41" s="54">
        <f t="shared" si="19"/>
        <v>50</v>
      </c>
      <c r="P41" s="54">
        <f t="shared" si="19"/>
        <v>50</v>
      </c>
    </row>
    <row r="42" spans="1:16">
      <c r="A42" s="47"/>
      <c r="B42" s="37">
        <v>0.6</v>
      </c>
      <c r="C42" s="35" t="s">
        <v>6</v>
      </c>
      <c r="D42" s="31" t="s">
        <v>21</v>
      </c>
      <c r="E42" s="25">
        <f t="shared" ref="E42:P42" si="20">$B42/$R$20*$R$11</f>
        <v>300</v>
      </c>
      <c r="F42" s="25">
        <f t="shared" si="20"/>
        <v>300</v>
      </c>
      <c r="G42" s="25">
        <f t="shared" si="20"/>
        <v>300</v>
      </c>
      <c r="H42" s="25">
        <f t="shared" si="20"/>
        <v>300</v>
      </c>
      <c r="I42" s="25">
        <f t="shared" si="20"/>
        <v>300</v>
      </c>
      <c r="J42" s="25">
        <f t="shared" si="20"/>
        <v>300</v>
      </c>
      <c r="K42" s="25">
        <f t="shared" si="20"/>
        <v>300</v>
      </c>
      <c r="L42" s="25">
        <f t="shared" si="20"/>
        <v>300</v>
      </c>
      <c r="M42" s="66">
        <f t="shared" si="20"/>
        <v>300</v>
      </c>
      <c r="N42" s="61">
        <f t="shared" si="20"/>
        <v>300</v>
      </c>
      <c r="O42" s="54">
        <f t="shared" si="20"/>
        <v>300</v>
      </c>
      <c r="P42" s="54">
        <f t="shared" si="20"/>
        <v>300</v>
      </c>
    </row>
    <row r="43" spans="1:16">
      <c r="A43" s="48"/>
      <c r="B43" s="39"/>
      <c r="C43" s="40"/>
      <c r="D43" s="41" t="s">
        <v>12</v>
      </c>
      <c r="E43" s="29">
        <f t="shared" ref="E43:P43" si="21">$R$11-E40-E41-E42</f>
        <v>150</v>
      </c>
      <c r="F43" s="29">
        <f t="shared" si="21"/>
        <v>150</v>
      </c>
      <c r="G43" s="29">
        <f t="shared" si="21"/>
        <v>150</v>
      </c>
      <c r="H43" s="42">
        <f t="shared" si="21"/>
        <v>150</v>
      </c>
      <c r="I43" s="29">
        <f t="shared" si="21"/>
        <v>150</v>
      </c>
      <c r="J43" s="29">
        <f t="shared" si="21"/>
        <v>150</v>
      </c>
      <c r="K43" s="42">
        <f t="shared" si="21"/>
        <v>150</v>
      </c>
      <c r="L43" s="29">
        <f t="shared" si="21"/>
        <v>150</v>
      </c>
      <c r="M43" s="67">
        <f t="shared" si="21"/>
        <v>150</v>
      </c>
      <c r="N43" s="70">
        <f t="shared" si="21"/>
        <v>150</v>
      </c>
      <c r="O43" s="57">
        <f t="shared" si="21"/>
        <v>150</v>
      </c>
      <c r="P43" s="57">
        <f t="shared" si="21"/>
        <v>150</v>
      </c>
    </row>
    <row r="47" spans="1:16">
      <c r="G47" s="45"/>
      <c r="H47" s="26"/>
      <c r="I47" s="46"/>
      <c r="J47" s="13"/>
      <c r="K47" s="26"/>
      <c r="L47" s="46"/>
      <c r="M47" s="46"/>
    </row>
    <row r="48" spans="1:16">
      <c r="D48" s="23" t="s">
        <v>28</v>
      </c>
    </row>
    <row r="49" spans="3:4">
      <c r="C49" s="23" t="s">
        <v>31</v>
      </c>
      <c r="D49" s="23" t="s">
        <v>32</v>
      </c>
    </row>
    <row r="50" spans="3:4">
      <c r="D50" s="23" t="s">
        <v>33</v>
      </c>
    </row>
    <row r="51" spans="3:4">
      <c r="D51" s="23" t="s">
        <v>34</v>
      </c>
    </row>
    <row r="52" spans="3:4">
      <c r="C52" s="23" t="s">
        <v>31</v>
      </c>
      <c r="D52" s="23" t="s">
        <v>35</v>
      </c>
    </row>
    <row r="53" spans="3:4">
      <c r="C53" s="23" t="s">
        <v>31</v>
      </c>
      <c r="D53" s="23" t="s">
        <v>36</v>
      </c>
    </row>
    <row r="54" spans="3:4">
      <c r="C54" s="23" t="s">
        <v>31</v>
      </c>
      <c r="D54" s="23" t="s">
        <v>37</v>
      </c>
    </row>
    <row r="55" spans="3:4">
      <c r="C55" s="23" t="s">
        <v>31</v>
      </c>
      <c r="D55" s="23" t="s">
        <v>38</v>
      </c>
    </row>
    <row r="56" spans="3:4">
      <c r="D56" s="23" t="s">
        <v>60</v>
      </c>
    </row>
    <row r="57" spans="3:4">
      <c r="D57" s="23" t="s">
        <v>39</v>
      </c>
    </row>
    <row r="58" spans="3:4">
      <c r="C58" s="23" t="s">
        <v>42</v>
      </c>
      <c r="D58" s="23" t="s">
        <v>40</v>
      </c>
    </row>
    <row r="60" spans="3:4">
      <c r="D60" s="23" t="s">
        <v>41</v>
      </c>
    </row>
  </sheetData>
  <phoneticPr fontId="3"/>
  <pageMargins left="0.75" right="0.75" top="1" bottom="1" header="0.51200000000000001" footer="0.51200000000000001"/>
  <pageSetup paperSize="9" scale="84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</vt:lpstr>
      <vt:lpstr>表2!Print_Area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kimihiko</dc:creator>
  <cp:lastModifiedBy>kimihiko</cp:lastModifiedBy>
  <cp:lastPrinted>2019-07-31T08:45:31Z</cp:lastPrinted>
  <dcterms:created xsi:type="dcterms:W3CDTF">2019-07-29T07:16:50Z</dcterms:created>
  <dcterms:modified xsi:type="dcterms:W3CDTF">2019-10-02T03:00:06Z</dcterms:modified>
</cp:coreProperties>
</file>